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80" yWindow="135" windowWidth="10215" windowHeight="7185"/>
  </bookViews>
  <sheets>
    <sheet name="DES,2017 " sheetId="1" r:id="rId1"/>
  </sheets>
  <externalReferences>
    <externalReference r:id="rId2"/>
  </externalReferences>
  <definedNames>
    <definedName name="NAMA">[1]Siswa!$H$5:$H$544</definedName>
  </definedNames>
  <calcPr calcId="124519"/>
</workbook>
</file>

<file path=xl/calcChain.xml><?xml version="1.0" encoding="utf-8"?>
<calcChain xmlns="http://schemas.openxmlformats.org/spreadsheetml/2006/main">
  <c r="H95" i="1"/>
  <c r="G94"/>
  <c r="F94"/>
  <c r="H93"/>
  <c r="G92"/>
  <c r="F92"/>
  <c r="H91"/>
  <c r="R449"/>
  <c r="V356"/>
  <c r="U356"/>
  <c r="T356"/>
  <c r="S356"/>
  <c r="R356"/>
  <c r="B228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197"/>
  <c r="B198" s="1"/>
  <c r="B199" s="1"/>
  <c r="B200" s="1"/>
  <c r="B201" s="1"/>
  <c r="B202" s="1"/>
  <c r="B203" s="1"/>
  <c r="B204" s="1"/>
  <c r="B205" s="1"/>
  <c r="B206" s="1"/>
  <c r="B207" s="1"/>
  <c r="B211" s="1"/>
  <c r="B212" s="1"/>
  <c r="B213" s="1"/>
  <c r="B214" s="1"/>
  <c r="B215" s="1"/>
  <c r="B216" s="1"/>
  <c r="B217" s="1"/>
  <c r="B218" s="1"/>
  <c r="B219" s="1"/>
  <c r="B220" s="1"/>
  <c r="B221" s="1"/>
  <c r="K175"/>
  <c r="J175"/>
  <c r="K174"/>
  <c r="J174"/>
  <c r="K173"/>
  <c r="J173"/>
  <c r="K172"/>
  <c r="J172"/>
  <c r="K171"/>
  <c r="J171"/>
  <c r="K170"/>
  <c r="J170"/>
  <c r="K169"/>
  <c r="J169"/>
  <c r="K168"/>
  <c r="J168"/>
  <c r="K167"/>
  <c r="J167"/>
  <c r="K166"/>
  <c r="J166"/>
  <c r="K165"/>
  <c r="J165"/>
  <c r="K164"/>
  <c r="J164"/>
  <c r="T113"/>
  <c r="D141" s="1"/>
  <c r="P113"/>
  <c r="D140" s="1"/>
  <c r="J113"/>
  <c r="D139" s="1"/>
  <c r="D113"/>
  <c r="T112"/>
  <c r="D137" s="1"/>
  <c r="P112"/>
  <c r="D136" s="1"/>
  <c r="J112"/>
  <c r="D135" s="1"/>
  <c r="D112"/>
  <c r="T111"/>
  <c r="D133" s="1"/>
  <c r="P111"/>
  <c r="J111"/>
  <c r="D111"/>
  <c r="D130" s="1"/>
  <c r="H104"/>
  <c r="R91"/>
  <c r="E388" s="1"/>
  <c r="J91"/>
  <c r="E387" s="1"/>
  <c r="B95"/>
  <c r="E386" s="1"/>
  <c r="O90"/>
  <c r="N90"/>
  <c r="G90"/>
  <c r="F90"/>
  <c r="K181"/>
  <c r="J181"/>
  <c r="P89"/>
  <c r="H89"/>
  <c r="O88"/>
  <c r="N88"/>
  <c r="G88"/>
  <c r="F88"/>
  <c r="K178"/>
  <c r="V88"/>
  <c r="P87"/>
  <c r="H87"/>
  <c r="O86"/>
  <c r="N86"/>
  <c r="G86"/>
  <c r="F86"/>
  <c r="K180"/>
  <c r="J180"/>
  <c r="P85"/>
  <c r="H85"/>
  <c r="X84"/>
  <c r="V86"/>
  <c r="P84"/>
  <c r="H84"/>
  <c r="O83"/>
  <c r="O91" s="1"/>
  <c r="H387" s="1"/>
  <c r="N83"/>
  <c r="N91" s="1"/>
  <c r="G83"/>
  <c r="F83"/>
  <c r="K177"/>
  <c r="J177"/>
  <c r="P82"/>
  <c r="H82"/>
  <c r="K176"/>
  <c r="J176"/>
  <c r="P81"/>
  <c r="H81"/>
  <c r="H83" s="1"/>
  <c r="F130" s="1"/>
  <c r="B49"/>
  <c r="B307" s="1"/>
  <c r="H92" l="1"/>
  <c r="H94"/>
  <c r="F95"/>
  <c r="P83"/>
  <c r="F134" s="1"/>
  <c r="J114"/>
  <c r="P114"/>
  <c r="V174"/>
  <c r="T114"/>
  <c r="V165"/>
  <c r="V169"/>
  <c r="V173"/>
  <c r="H86"/>
  <c r="F132" s="1"/>
  <c r="W88"/>
  <c r="M101" s="1"/>
  <c r="X87"/>
  <c r="X88" s="1"/>
  <c r="F139" s="1"/>
  <c r="V166"/>
  <c r="V168"/>
  <c r="V170"/>
  <c r="P86"/>
  <c r="F136" s="1"/>
  <c r="V175"/>
  <c r="E389"/>
  <c r="P90"/>
  <c r="F137" s="1"/>
  <c r="V172"/>
  <c r="P88"/>
  <c r="F135" s="1"/>
  <c r="D131"/>
  <c r="W112"/>
  <c r="F118" s="1"/>
  <c r="F124" s="1"/>
  <c r="W113"/>
  <c r="H118" s="1"/>
  <c r="H124" s="1"/>
  <c r="V164"/>
  <c r="V171"/>
  <c r="V167"/>
  <c r="L102"/>
  <c r="G386"/>
  <c r="P91"/>
  <c r="G387"/>
  <c r="I387" s="1"/>
  <c r="V176"/>
  <c r="V177"/>
  <c r="V180"/>
  <c r="L101"/>
  <c r="V181"/>
  <c r="W111"/>
  <c r="D132"/>
  <c r="D134"/>
  <c r="D138"/>
  <c r="J178"/>
  <c r="V178" s="1"/>
  <c r="K179"/>
  <c r="X82"/>
  <c r="W83"/>
  <c r="M100" s="1"/>
  <c r="H88"/>
  <c r="F131" s="1"/>
  <c r="D114"/>
  <c r="J179"/>
  <c r="A393"/>
  <c r="X81"/>
  <c r="V83"/>
  <c r="X85"/>
  <c r="X86" s="1"/>
  <c r="F140" s="1"/>
  <c r="W86"/>
  <c r="M102" s="1"/>
  <c r="X89"/>
  <c r="X90" s="1"/>
  <c r="F141" s="1"/>
  <c r="W90"/>
  <c r="M103" s="1"/>
  <c r="G95"/>
  <c r="H386" s="1"/>
  <c r="H90"/>
  <c r="F133" s="1"/>
  <c r="V90"/>
  <c r="L103" s="1"/>
  <c r="N101" l="1"/>
  <c r="N102"/>
  <c r="D142"/>
  <c r="N103"/>
  <c r="X83"/>
  <c r="F138" s="1"/>
  <c r="F142" s="1"/>
  <c r="W114"/>
  <c r="D118"/>
  <c r="I386"/>
  <c r="M104"/>
  <c r="V91"/>
  <c r="V179"/>
  <c r="V182" s="1"/>
  <c r="W91"/>
  <c r="H388" s="1"/>
  <c r="H389" s="1"/>
  <c r="L100"/>
  <c r="L104" l="1"/>
  <c r="N100"/>
  <c r="N104" s="1"/>
  <c r="X91"/>
  <c r="G388"/>
  <c r="J118"/>
  <c r="J124" s="1"/>
  <c r="D124"/>
  <c r="I388" l="1"/>
  <c r="G389"/>
  <c r="I389" s="1"/>
</calcChain>
</file>

<file path=xl/sharedStrings.xml><?xml version="1.0" encoding="utf-8"?>
<sst xmlns="http://schemas.openxmlformats.org/spreadsheetml/2006/main" count="1368" uniqueCount="658">
  <si>
    <t xml:space="preserve">Kepada </t>
  </si>
  <si>
    <t>Yth.</t>
  </si>
  <si>
    <t>Kepala Dinas Pendidikan dan Kebudayaan</t>
  </si>
  <si>
    <t>Provinsi Kalimantan Selatan</t>
  </si>
  <si>
    <t>di Banjarbaru</t>
  </si>
  <si>
    <t>SURAT PENGANTAR</t>
  </si>
  <si>
    <t>NO</t>
  </si>
  <si>
    <t>ISI LAPORAN</t>
  </si>
  <si>
    <t>BANYAK</t>
  </si>
  <si>
    <t>LAPORAN</t>
  </si>
  <si>
    <t>1 (Satu) Berkas</t>
  </si>
  <si>
    <t>Dengan hormat,</t>
  </si>
  <si>
    <t>BULANAN</t>
  </si>
  <si>
    <t>disampaikan kepada Bapak agar dapat</t>
  </si>
  <si>
    <t>diketahui dan atas perhatian</t>
  </si>
  <si>
    <t>diucapkan terima kasih.</t>
  </si>
  <si>
    <t xml:space="preserve">Banjarmasin, </t>
  </si>
  <si>
    <t>Kepala,</t>
  </si>
  <si>
    <t>MUNGIN, S.Pd, MA</t>
  </si>
  <si>
    <t>NUPTK. 7257 7556 5820 0003</t>
  </si>
  <si>
    <t>Tembusan:</t>
  </si>
  <si>
    <t>Kabid Ketenagaan</t>
  </si>
  <si>
    <t>Kabid Pembinaan SMK</t>
  </si>
  <si>
    <t>Pengawas Pembina Sekolah</t>
  </si>
  <si>
    <t>Majelis Dikdasmen PCM Banjarmasin 9</t>
  </si>
  <si>
    <t>Majelis Dikdasmen PDM Kota Banjarmasin</t>
  </si>
  <si>
    <t>Majelis Dikdasmen PWM Provinsi Kal-sel</t>
  </si>
  <si>
    <t>A r s I p</t>
  </si>
  <si>
    <t xml:space="preserve"> </t>
  </si>
  <si>
    <t>LAPORAN BULANAN</t>
  </si>
  <si>
    <t>I. IDENTITAS SEKOLAH</t>
  </si>
  <si>
    <t>1.  Nama Sekolah</t>
  </si>
  <si>
    <t>:</t>
  </si>
  <si>
    <t>SMK MUHAMMADIYAH 3</t>
  </si>
  <si>
    <t>2.  NSS  /  NPSN   /  NIS</t>
  </si>
  <si>
    <t>322156003014</t>
  </si>
  <si>
    <t>/</t>
  </si>
  <si>
    <t>30304520</t>
  </si>
  <si>
    <t>400140</t>
  </si>
  <si>
    <t>3.  Alamat Sekolah</t>
  </si>
  <si>
    <t>a.  Jalan / Kelurahan</t>
  </si>
  <si>
    <t>Jl. Mangga Raya, Manggis III No. 48 RT. 13 Kel. Kebun Bunga</t>
  </si>
  <si>
    <t>b.  Kecamatan</t>
  </si>
  <si>
    <t>Banjarmasin Timur</t>
  </si>
  <si>
    <t>c.  Kota</t>
  </si>
  <si>
    <t>Banjarmasin</t>
  </si>
  <si>
    <t>4.  Status Sekolah</t>
  </si>
  <si>
    <t>a. Program Keahlian</t>
  </si>
  <si>
    <t>-  Teknik Komputer dan Jaringan (TKJ)</t>
  </si>
  <si>
    <t xml:space="preserve">   Terakreditasi  A (Amat Baik), Nomor: 119/BAP-SM/PROV-15/LL/X/2014</t>
  </si>
  <si>
    <t>-  Multi Media (MM)</t>
  </si>
  <si>
    <t xml:space="preserve">   Terakreditasi  B (Baik), Nomor: 119/BAP-SM/PROV-15/LL/X/2014</t>
  </si>
  <si>
    <t>-  Administrasi Perkantoran (AP)</t>
  </si>
  <si>
    <t xml:space="preserve">   Belum Terakreditasi</t>
  </si>
  <si>
    <t>-  Akuntansi (AK)</t>
  </si>
  <si>
    <t>b.  Yayasan Pembina</t>
  </si>
  <si>
    <t>Majelis Dikdasmen Muhammadiyah</t>
  </si>
  <si>
    <t>c.  Alamat</t>
  </si>
  <si>
    <t>Jalan Mangga III RT. 13</t>
  </si>
  <si>
    <t>d.  Surat Rekomendasi</t>
  </si>
  <si>
    <t>Pimpinan Daerah Muhammadiyah Kota Banjarmasin</t>
  </si>
  <si>
    <t>e.  Nomor dan Tanggal</t>
  </si>
  <si>
    <t>35/III/Rek/F/2002,     dan     22 Nopember 2002</t>
  </si>
  <si>
    <t>5.  Didirikan pada Tahun</t>
  </si>
  <si>
    <t>2003 / 2004</t>
  </si>
  <si>
    <t>6.  Dengan Surat Keputusan</t>
  </si>
  <si>
    <t>a.  Pejabat</t>
  </si>
  <si>
    <t>Kepala Dinas Pendidikan Kota Banjarmasin</t>
  </si>
  <si>
    <t>b.  No dan Tanggal</t>
  </si>
  <si>
    <t>436.I/097-DM/Dipendik/2003   dan   Tanggal: 09 April 2003</t>
  </si>
  <si>
    <t>7.  Waktu Penyelenggaraan</t>
  </si>
  <si>
    <t>Pagi (07.30 - 15.25 Wita)</t>
  </si>
  <si>
    <t>II.  JUMLAH MURID DAN FORMASI KELAS</t>
  </si>
  <si>
    <t>1.  Jumlah Siswa</t>
  </si>
  <si>
    <t>JUMLAH ROMBEL</t>
  </si>
  <si>
    <t>SISWA TINGKAT  10</t>
  </si>
  <si>
    <t>JLH. ROMBEL</t>
  </si>
  <si>
    <t>SISWA TINGKAT  11</t>
  </si>
  <si>
    <t>TINGKAT  12</t>
  </si>
  <si>
    <t>KELAS</t>
  </si>
  <si>
    <t>L</t>
  </si>
  <si>
    <t>P</t>
  </si>
  <si>
    <t>JLH</t>
  </si>
  <si>
    <t>JUMLAH</t>
  </si>
  <si>
    <t>XTKJ1</t>
  </si>
  <si>
    <t>XITKJ1</t>
  </si>
  <si>
    <t>XIITKJ1</t>
  </si>
  <si>
    <t>XTKJ2</t>
  </si>
  <si>
    <t>XITKJ2</t>
  </si>
  <si>
    <t>XIITKJ2</t>
  </si>
  <si>
    <t>Jlh.SISWA</t>
  </si>
  <si>
    <t>XAP1</t>
  </si>
  <si>
    <t>XIAP1</t>
  </si>
  <si>
    <t>XIIAP1</t>
  </si>
  <si>
    <t>XAP2</t>
  </si>
  <si>
    <t>XIAP2</t>
  </si>
  <si>
    <t>XIIAP2</t>
  </si>
  <si>
    <t>XMM</t>
  </si>
  <si>
    <t>XIMM</t>
  </si>
  <si>
    <t>XIIMM</t>
  </si>
  <si>
    <t>XAK</t>
  </si>
  <si>
    <t>XIAK</t>
  </si>
  <si>
    <t>XIIAK</t>
  </si>
  <si>
    <t>Total :</t>
  </si>
  <si>
    <t xml:space="preserve">REKAPITULASI SISWA </t>
  </si>
  <si>
    <t>JURUSAN</t>
  </si>
  <si>
    <t>Jlh.       KELAS</t>
  </si>
  <si>
    <t>JLH. SISWA</t>
  </si>
  <si>
    <t>Teknik Komputer dan Jaringan</t>
  </si>
  <si>
    <t>Multi Media</t>
  </si>
  <si>
    <t>Administrasi Perkantoran</t>
  </si>
  <si>
    <t>Akuntansi</t>
  </si>
  <si>
    <t xml:space="preserve">J  U  M  L  A  H </t>
  </si>
  <si>
    <t>2. Formasi Kelas</t>
  </si>
  <si>
    <t>Kelas</t>
  </si>
  <si>
    <t>Adm. Perkantoran</t>
  </si>
  <si>
    <t>X</t>
  </si>
  <si>
    <t>XI</t>
  </si>
  <si>
    <t>XII</t>
  </si>
  <si>
    <t>Jml</t>
  </si>
  <si>
    <t>3.  Jumlah Murid Berdasarkan Agama</t>
  </si>
  <si>
    <t>Agama</t>
  </si>
  <si>
    <t>Kelas X</t>
  </si>
  <si>
    <t>Kelas XI</t>
  </si>
  <si>
    <t>Kelas XII</t>
  </si>
  <si>
    <t>Jumlah</t>
  </si>
  <si>
    <t>Islam</t>
  </si>
  <si>
    <t>Kristen</t>
  </si>
  <si>
    <t>-</t>
  </si>
  <si>
    <t>Katolik</t>
  </si>
  <si>
    <t>Buda</t>
  </si>
  <si>
    <t>Hindu</t>
  </si>
  <si>
    <t>Lain-lain</t>
  </si>
  <si>
    <t>4.  Absensi Murid</t>
  </si>
  <si>
    <t>Rekap Absensi Siswa</t>
  </si>
  <si>
    <t>Tingkat</t>
  </si>
  <si>
    <t>Jlh                          Rombel</t>
  </si>
  <si>
    <t xml:space="preserve">Jumlah          Siswa </t>
  </si>
  <si>
    <t>Jumlah  Hari Sekolah</t>
  </si>
  <si>
    <t>Absensi</t>
  </si>
  <si>
    <t>Prosensi</t>
  </si>
  <si>
    <t>S</t>
  </si>
  <si>
    <t>I</t>
  </si>
  <si>
    <t>A</t>
  </si>
  <si>
    <t>(%)</t>
  </si>
  <si>
    <t>X TKJ</t>
  </si>
  <si>
    <t>X MM</t>
  </si>
  <si>
    <t>X AP</t>
  </si>
  <si>
    <t>X AK</t>
  </si>
  <si>
    <t>XI TKJ</t>
  </si>
  <si>
    <t>XI MM</t>
  </si>
  <si>
    <t>XI AP</t>
  </si>
  <si>
    <t>XI AK</t>
  </si>
  <si>
    <t>XII TKJ</t>
  </si>
  <si>
    <t>XII MM</t>
  </si>
  <si>
    <t>XII AP</t>
  </si>
  <si>
    <t>XII AK</t>
  </si>
  <si>
    <t>Rata2 Hadir</t>
  </si>
  <si>
    <t>III.  DAFTAR MUTASI MURID</t>
  </si>
  <si>
    <t>1.  Masuk Berasal dari Pindahan</t>
  </si>
  <si>
    <t>No</t>
  </si>
  <si>
    <t>Nama Murid</t>
  </si>
  <si>
    <t>L/P</t>
  </si>
  <si>
    <t>Nomor Induk</t>
  </si>
  <si>
    <t>Pindahan Berasal dari</t>
  </si>
  <si>
    <t>Ket.</t>
  </si>
  <si>
    <t>Lama</t>
  </si>
  <si>
    <t>Baru</t>
  </si>
  <si>
    <t>2.  Keluar, Dikeluarkan / Pindah Sekolah</t>
  </si>
  <si>
    <t>NIS / NISN</t>
  </si>
  <si>
    <t>No. Induk</t>
  </si>
  <si>
    <t>Pindah Ke</t>
  </si>
  <si>
    <t>3.  Wali Kelas</t>
  </si>
  <si>
    <t>Wali Kelas</t>
  </si>
  <si>
    <t>Budha</t>
  </si>
  <si>
    <t>Elysa Aulia Rahmah, S.Pd</t>
  </si>
  <si>
    <t>X TKJ 1</t>
  </si>
  <si>
    <t>Siti Syahmillah, S.Pd</t>
  </si>
  <si>
    <t>X TKJ 2</t>
  </si>
  <si>
    <t>Putri Rezky Fakhriani, S.Pd</t>
  </si>
  <si>
    <t>Khusnul Khatimah, S.Pd</t>
  </si>
  <si>
    <t>X AP 1</t>
  </si>
  <si>
    <t>Yuanda Hana Fairuz, S.Pd</t>
  </si>
  <si>
    <t>X AP 2</t>
  </si>
  <si>
    <t>Dina Kamaliya, S.Pd</t>
  </si>
  <si>
    <t>Noorlia Hidayati, S.Kom</t>
  </si>
  <si>
    <t>XI TKJ 1</t>
  </si>
  <si>
    <t>Aulia Fitriana, S.Pd</t>
  </si>
  <si>
    <t>XI TKJ 2</t>
  </si>
  <si>
    <t>Adittya Imansyah</t>
  </si>
  <si>
    <t>Fitri Nofitasari, S.Pd</t>
  </si>
  <si>
    <t>XI AP 1</t>
  </si>
  <si>
    <t>Aya Azmi Hidayah, S.Pd</t>
  </si>
  <si>
    <t>XI AP 2</t>
  </si>
  <si>
    <t>Fathurrazi, S.Pd</t>
  </si>
  <si>
    <t>Muhammad Syarif, S.Pd</t>
  </si>
  <si>
    <t>XII TKJ 1</t>
  </si>
  <si>
    <t>M. Arly Armajaya, S.Kom</t>
  </si>
  <si>
    <t>XII TKJ 2</t>
  </si>
  <si>
    <t>Latifah, S.Kom</t>
  </si>
  <si>
    <t>Maria Olpah, S.Pd</t>
  </si>
  <si>
    <t>XII AP 1</t>
  </si>
  <si>
    <t>Lutfiah, S.Pd</t>
  </si>
  <si>
    <t>XII AP 2</t>
  </si>
  <si>
    <t>Akhmad Muzakir, S.Pd</t>
  </si>
  <si>
    <t>Total</t>
  </si>
  <si>
    <t>IV.  SARANA DAN PRASARANA</t>
  </si>
  <si>
    <t xml:space="preserve">1. Tanah yang telah dipagar : </t>
  </si>
  <si>
    <r>
      <t>m</t>
    </r>
    <r>
      <rPr>
        <vertAlign val="superscript"/>
        <sz val="10"/>
        <rFont val="Calibri"/>
        <family val="2"/>
        <scheme val="minor"/>
      </rPr>
      <t>2</t>
    </r>
  </si>
  <si>
    <t>2. Luas tanah persil yang dikuasai menurut status kepemilikan dan penggunaan.</t>
  </si>
  <si>
    <t>Status kepemilikan</t>
  </si>
  <si>
    <r>
      <t>Luas Tanah          ( M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)</t>
    </r>
  </si>
  <si>
    <r>
      <t>Bang       unan                      ( M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)</t>
    </r>
  </si>
  <si>
    <r>
      <t>Halaman/ Taman ( M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)</t>
    </r>
  </si>
  <si>
    <r>
      <t>Lapangan Olahraga             ( M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)</t>
    </r>
  </si>
  <si>
    <r>
      <t>Kebun           ( M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)</t>
    </r>
  </si>
  <si>
    <t>Sisa Lahan</t>
  </si>
  <si>
    <t>Milik :</t>
  </si>
  <si>
    <t>Persyarikatan</t>
  </si>
  <si>
    <t>Muhammadiyah</t>
  </si>
  <si>
    <t>Bukan Milik</t>
  </si>
  <si>
    <t>3. Perlengkapan Sekolah</t>
  </si>
  <si>
    <t>NO.</t>
  </si>
  <si>
    <t>JENIS BARANG</t>
  </si>
  <si>
    <t>MILIK SEKOLAH</t>
  </si>
  <si>
    <t>LENGKAP TIDAK LENGKAP</t>
  </si>
  <si>
    <t>KETERANGAN</t>
  </si>
  <si>
    <t>BAIK</t>
  </si>
  <si>
    <t>RUSAK RINGAN</t>
  </si>
  <si>
    <t>RUSAK BERAT</t>
  </si>
  <si>
    <t>alat Praktik Pend. Jasmani</t>
  </si>
  <si>
    <t>Media Pembelajaran elextronik Fisika</t>
  </si>
  <si>
    <t>Media Pembelajaran elextronik Biologi</t>
  </si>
  <si>
    <t>Media Pembelajaran elextronik Kimia</t>
  </si>
  <si>
    <t>Alat Peraga Pembelajaran Kimia</t>
  </si>
  <si>
    <t>Komputer pentium 4</t>
  </si>
  <si>
    <t>Note/laptop core duo/lebih</t>
  </si>
  <si>
    <t>Note/laptop pentium 4</t>
  </si>
  <si>
    <t xml:space="preserve">Printer </t>
  </si>
  <si>
    <t>Scenner</t>
  </si>
  <si>
    <t>Telepon</t>
  </si>
  <si>
    <t>Faximile</t>
  </si>
  <si>
    <t>Mesin ketik</t>
  </si>
  <si>
    <t>Kamera Digital</t>
  </si>
  <si>
    <t>Kamera Video/handycam</t>
  </si>
  <si>
    <t>Lab. Kompter:</t>
  </si>
  <si>
    <t>* Komputer/desk topCore duo/lebih</t>
  </si>
  <si>
    <t>* Komputer/desk Pentium 4</t>
  </si>
  <si>
    <t>* Komputer server</t>
  </si>
  <si>
    <t>* Jaringan internet</t>
  </si>
  <si>
    <t>* LCD/projector</t>
  </si>
  <si>
    <t>* Sound sytem</t>
  </si>
  <si>
    <t>* AC</t>
  </si>
  <si>
    <t>4. RUANG MENURUT JENIS STATUS PEMILIKAN, KONDISI, LUAS, DAN KELENGKAPAN</t>
  </si>
  <si>
    <t>JENIS RUANG</t>
  </si>
  <si>
    <t>LENGKAP                                                                                                                                                                              TIDAK                                                                                                                                                                        LENGKAP</t>
  </si>
  <si>
    <t>JML</t>
  </si>
  <si>
    <r>
      <t>LUAS                                                                                                                                                                        ( M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)                                      </t>
    </r>
  </si>
  <si>
    <t>tdk lengkap</t>
  </si>
  <si>
    <t>Lab Bio-Kimia</t>
  </si>
  <si>
    <t>Lab Fisika</t>
  </si>
  <si>
    <t>Lab Bahasa</t>
  </si>
  <si>
    <t>Lab Komputer/IT</t>
  </si>
  <si>
    <t>Perpustakaan</t>
  </si>
  <si>
    <t>UKS</t>
  </si>
  <si>
    <t>Koperasi/toko</t>
  </si>
  <si>
    <t>BP / BK</t>
  </si>
  <si>
    <t>Kepsek</t>
  </si>
  <si>
    <t>Wakasek</t>
  </si>
  <si>
    <t>Guru</t>
  </si>
  <si>
    <t>Tata Usaha</t>
  </si>
  <si>
    <t>Gudang</t>
  </si>
  <si>
    <t>OSIS</t>
  </si>
  <si>
    <t>WC Guru</t>
  </si>
  <si>
    <t>WC Siswa Laki-laki</t>
  </si>
  <si>
    <t>WC Siswa perempuan</t>
  </si>
  <si>
    <t xml:space="preserve">Ibadah </t>
  </si>
  <si>
    <t>Dapur</t>
  </si>
  <si>
    <t>Kantin/warung sekolah</t>
  </si>
  <si>
    <t>Lap. Lah raga/Upacara</t>
  </si>
  <si>
    <t>Parkir</t>
  </si>
  <si>
    <t xml:space="preserve">5. LANGGANAN DAYA dan LAIN-LAIN </t>
  </si>
  <si>
    <t>NAMA</t>
  </si>
  <si>
    <t>SUMBER</t>
  </si>
  <si>
    <t>DAYA</t>
  </si>
  <si>
    <t>Pemakaian</t>
  </si>
  <si>
    <t>Biaya</t>
  </si>
  <si>
    <t>Keterangan</t>
  </si>
  <si>
    <t>Listrik</t>
  </si>
  <si>
    <t>PLN</t>
  </si>
  <si>
    <t>220 V / 500 Watt</t>
  </si>
  <si>
    <t>Air Ledeng</t>
  </si>
  <si>
    <t>PDAM</t>
  </si>
  <si>
    <t>Telkom</t>
  </si>
  <si>
    <t>Koran</t>
  </si>
  <si>
    <t>B.Post</t>
  </si>
  <si>
    <t>V.  DAFTAR GURU MATA PELAJARAN DAN LATAR BELAKANG PENDIDIKAN</t>
  </si>
  <si>
    <t>Nama</t>
  </si>
  <si>
    <t>NIGK / NUPTK / NIP</t>
  </si>
  <si>
    <t>Ijasah Jurusan  / Thn</t>
  </si>
  <si>
    <t>Mengajar Mapel</t>
  </si>
  <si>
    <t>Tugas Tambahan</t>
  </si>
  <si>
    <t>19770925 0307 1 002 / 7257 7556 5820 0003 / -</t>
  </si>
  <si>
    <t>S1 - Pendidikan Bahasa Sastra Indonesia dan Daerah - 29 Oktober 2002 - STKIP Bjm</t>
  </si>
  <si>
    <t>Bahasa Indonesia</t>
  </si>
  <si>
    <t xml:space="preserve">Kepala Sekolah </t>
  </si>
  <si>
    <t>AULIA YULINDA, S.Pd, M.Pd</t>
  </si>
  <si>
    <t>19790718 0407 2 003 / 7050 7576 5930 0053 / -</t>
  </si>
  <si>
    <t>S1 - Pendidikan Bahasa Inggris - 10 Februari 2003 - UNLAM Bjm</t>
  </si>
  <si>
    <t>Bahasa Inggris</t>
  </si>
  <si>
    <t xml:space="preserve">Wakasek Kurikulum </t>
  </si>
  <si>
    <t>ABDUL RAHMAN, S.H.I</t>
  </si>
  <si>
    <t>19820205 0607 1 005 / - / -</t>
  </si>
  <si>
    <t>S1 - Perbandingan Mazhab dan Hukum - 30 Juli 2010 - IAIN ANTASARI Bjm</t>
  </si>
  <si>
    <t>Pendidikan Agama Islam</t>
  </si>
  <si>
    <t>MUHAMMAD LUD IKAGRAHA, S.Pd, MM</t>
  </si>
  <si>
    <t>19750405 0707 1 007 / 8737 7536 5420 0022 / 19750405 200312 1 006</t>
  </si>
  <si>
    <t>S1 - Pendidikan Ekonomi - 13 Februari 1999 - UNLAM Bjm</t>
  </si>
  <si>
    <t>IPS &amp; Kewirausahaan</t>
  </si>
  <si>
    <t>NORMIATI, SE</t>
  </si>
  <si>
    <t>19640825 0707 2 009 / - / -</t>
  </si>
  <si>
    <t>S1 - Manajemen - 15 Desember 1989 - UNISKA Bjm</t>
  </si>
  <si>
    <t>Kewirausahaan</t>
  </si>
  <si>
    <t xml:space="preserve">  </t>
  </si>
  <si>
    <t>LATIFATHUS SADIYAH, S.Pd.I</t>
  </si>
  <si>
    <t>19871114 0705 2 010 / 5446 7656 6530 0003 / -</t>
  </si>
  <si>
    <t>S1 - Pendidikan Agama Islam - 2 Agustus 2010 - STAI Al Jami Bjm</t>
  </si>
  <si>
    <t>SALIDAH, S.Pd.I</t>
  </si>
  <si>
    <t>19850824 0807 2 011 / 3156 7636 6530 0073 / -</t>
  </si>
  <si>
    <t>S1 - Kependidikan Islam / Administrasi dan Manajemen Pendidikan Islam - 24 Agustus 2009 - IAIN Bjm</t>
  </si>
  <si>
    <t>M. IHWAN, S.Pd</t>
  </si>
  <si>
    <t>19890821 1102 1 013 / - / -</t>
  </si>
  <si>
    <t>S1 - Pendidikan Matematika - 23 Oktober 2014 - STKIP Bjm</t>
  </si>
  <si>
    <t>Matematika</t>
  </si>
  <si>
    <t>MOCHAMAD RACHMAN, S.Pd</t>
  </si>
  <si>
    <t>19851231 1103 1 014 / 5758 1560 9334 3143 / -</t>
  </si>
  <si>
    <t>S1 - Pendidikan Bahasa Inggris - 09 Nopember 2010 - UNISKA Bjm</t>
  </si>
  <si>
    <t xml:space="preserve">Wakasek Humas / DUDI </t>
  </si>
  <si>
    <t>ABDUL AZIS</t>
  </si>
  <si>
    <t>19900409 1107 1 015 / - / -</t>
  </si>
  <si>
    <t>Mahasiswa Smester Akhir - Sistem Informasi - .... - UNISKA Bjm</t>
  </si>
  <si>
    <t>Produktif Teknik Komputer &amp; Jaringan</t>
  </si>
  <si>
    <t>LATIFAH, S.Kom</t>
  </si>
  <si>
    <t>19890811 1107 2 016 / - / -</t>
  </si>
  <si>
    <t>S1 - Teknik Informasi - 14 Desember 2012 - UNISKA Bjm</t>
  </si>
  <si>
    <t>Produktif Multi Media</t>
  </si>
  <si>
    <t xml:space="preserve">Wali Kelas : XIIMM </t>
  </si>
  <si>
    <t>M. ARSYAD</t>
  </si>
  <si>
    <t>19600817 1107 1 017 / 7139 7386 4120 0043 / -</t>
  </si>
  <si>
    <t>MAN - Madrasah Mu'allimin Muhammadiyah - 12 Juni 1980 - Alabio</t>
  </si>
  <si>
    <t>Mulok (Kemuhammadiyahan)</t>
  </si>
  <si>
    <t>RAHMATUL HASANAH, S.Pd.I</t>
  </si>
  <si>
    <t>19860708 1107 2 019 / 5758 1560 7576 5942 / -</t>
  </si>
  <si>
    <t>S1 - Kependidikan Islam / Bimbingan Konseling Islam - 31 Januari 2011 - IAIN Bjm</t>
  </si>
  <si>
    <t>Bimbingan Penyuluhan / Bimbingan Konseling</t>
  </si>
  <si>
    <t>Wakasek Kesiswaan / Bendahara BOS/BOSDA</t>
  </si>
  <si>
    <t>MARIA OLPAH, S.Pd</t>
  </si>
  <si>
    <t>19890917 1207 2 020 / - / -</t>
  </si>
  <si>
    <t>S1 - Pendidikan Kimia - 13 Agustus 2011 - UNLAM Bjm</t>
  </si>
  <si>
    <t>IPA/Fisika</t>
  </si>
  <si>
    <t xml:space="preserve">Wali Kelas : XIIAP1 </t>
  </si>
  <si>
    <t>SITI SYAHMILLAH, S.Pd</t>
  </si>
  <si>
    <t>19861001 1207 2 021 / - / -</t>
  </si>
  <si>
    <t>S1 - Pendidikan Fisika - 20 Februari 2010 - UNLAM Bjm</t>
  </si>
  <si>
    <t>Fisika</t>
  </si>
  <si>
    <t xml:space="preserve">Wali Kelas : XTKJ2 </t>
  </si>
  <si>
    <t>AYA AZMI HIDAYAH, S.Pd</t>
  </si>
  <si>
    <t>19900218 1302 2 024 / - / -</t>
  </si>
  <si>
    <t>S1 - Pendidikan Sosiologi - 11 Agustus 2012 - UNLAM Bjm</t>
  </si>
  <si>
    <t>IPS</t>
  </si>
  <si>
    <t xml:space="preserve">Wali Kelas : XIAP2 </t>
  </si>
  <si>
    <t>MUHAMMAD ARLY ARMAJAYA, S.Kom</t>
  </si>
  <si>
    <t>19910712 1306 1 026 / - / -</t>
  </si>
  <si>
    <t>S1 - Teknik Informatika - 29 Februari 2016 - UNISKA Bjm</t>
  </si>
  <si>
    <t>Wali Kelas : XIITKJ2 / Ka.Bid. Teknik Informasi dan Komunikasi</t>
  </si>
  <si>
    <t>ADITTYA IMANSYAH</t>
  </si>
  <si>
    <t>19941223 1306 1 027 / - / -</t>
  </si>
  <si>
    <t xml:space="preserve">Mahasiswa Semester Akhir </t>
  </si>
  <si>
    <t xml:space="preserve">Wali Kelas : XIMM </t>
  </si>
  <si>
    <t>LUTFIAH, S.Pd.I</t>
  </si>
  <si>
    <t>19880131 1306 2 029 / - / -</t>
  </si>
  <si>
    <t>S1 - Kependidikan Islam - 29 Nopember 2010 - UIN Sunan Kalijaga (Yogyakarta)</t>
  </si>
  <si>
    <t>Pendidikan Agama Islam &amp; Al-Quran</t>
  </si>
  <si>
    <t xml:space="preserve">Wali Kelas : XIIAP2 </t>
  </si>
  <si>
    <t>AMIL FIKRI, S.Kom</t>
  </si>
  <si>
    <t>19881211 1306 1 031 / - / -</t>
  </si>
  <si>
    <t>S1 - Sistem Informasi - 01 Agustus 2012 - AMIKOM Yogyakarta</t>
  </si>
  <si>
    <t>Kepala Laboratorium</t>
  </si>
  <si>
    <t>FITRI NOFITASARI, S.Pd</t>
  </si>
  <si>
    <t>19871118 1308 2 033 / - / -</t>
  </si>
  <si>
    <t>S1 - Pendidikan Bahasa Sastra Indonesia dan Daerah - 23 Oktober 2012 - STKIP Bjm</t>
  </si>
  <si>
    <t xml:space="preserve">Wali Kelas : XIAP1 </t>
  </si>
  <si>
    <t>MUHAMMAD SYARIF, S.Pd</t>
  </si>
  <si>
    <t>19910720 1308 1 034 / - / -</t>
  </si>
  <si>
    <t>S1 - Pendidikan Seni Tari - 23 Oktober 2014 - STKIP Bjm</t>
  </si>
  <si>
    <t>Seni Budaya</t>
  </si>
  <si>
    <t xml:space="preserve">Wali Kelas : XIITKJ1 </t>
  </si>
  <si>
    <t>RUSDIAN JAMIL, S.Pd</t>
  </si>
  <si>
    <t>19901202 1310 1 036 / - / -</t>
  </si>
  <si>
    <t>S1 - Pendidikan Pancasila dan Kewarganegaraan - 11 Mei 2013 - UNLAM Bjm</t>
  </si>
  <si>
    <t>PKn &amp; Kewirausahaan</t>
  </si>
  <si>
    <t>AULIA FITRIANA, S.Pd</t>
  </si>
  <si>
    <t>19911218 1402 2 038 / - / -</t>
  </si>
  <si>
    <t>S1 - Pendidikan Kimia - 07 September 2013 - UNLAM Bjm</t>
  </si>
  <si>
    <t>Kimia</t>
  </si>
  <si>
    <t xml:space="preserve">Wali Kelas : XITKJ2 </t>
  </si>
  <si>
    <t>NOORLIA HIDAYATI, S.Kom</t>
  </si>
  <si>
    <t>19930201 1408 2 039 / - / -</t>
  </si>
  <si>
    <t>S1 - Teknik Informasi - 14 April 2014 - STMIK Indonesia Bjm</t>
  </si>
  <si>
    <t xml:space="preserve">Wali Kelas : XITKJ1 </t>
  </si>
  <si>
    <t>ELYSA AULIA RAHMAH, S.Pd</t>
  </si>
  <si>
    <t>19920127 1408 2 043 / - / -</t>
  </si>
  <si>
    <t>S1 - Pendidikan Matematika - 08 September 2014 - UNLAM Bjm</t>
  </si>
  <si>
    <t xml:space="preserve">Wali Kelas : XTKJ1 </t>
  </si>
  <si>
    <t>FATHURRAZI, S.Pd</t>
  </si>
  <si>
    <t>19840805 1408 1 044 / - / -</t>
  </si>
  <si>
    <t>S1 - Bimbingan dan Konseling - 05 Juni 2014 - UNISKA Bjm</t>
  </si>
  <si>
    <t xml:space="preserve">Wali Kelas : XIAK </t>
  </si>
  <si>
    <t>DINA KAMALIYA, S.Pd</t>
  </si>
  <si>
    <t>19930503 1507 2 048 / - / -</t>
  </si>
  <si>
    <t>S1 - Pendidikan Ekonomi - 18 Mei 2015 - UNLAM Bjm</t>
  </si>
  <si>
    <t>Produktif Akuntansi &amp; Adm.Perkantoran</t>
  </si>
  <si>
    <t>Wali Kelas : XAK / Ka.Bid. Manajemen Bisnis dan Keuangan</t>
  </si>
  <si>
    <t>AHMAD ZAKI, S.Pd</t>
  </si>
  <si>
    <t>19900721 1507 1 051 / - / -</t>
  </si>
  <si>
    <t>S1 - Pendidikan Jasmani Kesehatan dan Rekreasi - 17 Mei 2014 - UNLAM Bjm</t>
  </si>
  <si>
    <t>Penjaskes</t>
  </si>
  <si>
    <t>JUMILAH, SE</t>
  </si>
  <si>
    <t>19730618 1507 2 053 / - / -</t>
  </si>
  <si>
    <t>S1 - Manajemen - 19 Agustus 1999 - UNISKA Bjm</t>
  </si>
  <si>
    <t>Bendahara / Kewirausahaan</t>
  </si>
  <si>
    <t xml:space="preserve">Wali Kelas : XAP1 </t>
  </si>
  <si>
    <t>AKHMAD MUZAKIR, S.Pd</t>
  </si>
  <si>
    <t>19770221 1607 1 054 / 7553 7556 5620 0022 / -</t>
  </si>
  <si>
    <t>S1- Pendidikan Ekonomi - 12 Februari 2001 - UNLAM Bjm</t>
  </si>
  <si>
    <t>Produktif Akuntansi</t>
  </si>
  <si>
    <t>MUHAMMAD FACHMYLI ANNOR, S.Pd.I</t>
  </si>
  <si>
    <t>19861004 1607 1 055 / 1336 7646 6511 0023 / -</t>
  </si>
  <si>
    <t>S1 - Pendidikan Agama Islam - 31 Juli 2013 - IAIN Bjm</t>
  </si>
  <si>
    <t xml:space="preserve">Wali Kelas : XIIAK </t>
  </si>
  <si>
    <t>YUANDA HANA FAIRUZ, S.Pd</t>
  </si>
  <si>
    <t>19931031 1609 2 056 / - / -</t>
  </si>
  <si>
    <t>S1 - Kependidikan Islam / Bimbingan Konseling Islam - ....  - IAIN Bjm</t>
  </si>
  <si>
    <t>PUTRI REZKY FAKHRIANI, S.Pd</t>
  </si>
  <si>
    <t>19951113 1707 2 058 / - / -</t>
  </si>
  <si>
    <t>S1 - Pendidikan Bahasa Sastra Indonesia dan Daerah - Bahasa dan Seni - ..... - UNLAM Bjm</t>
  </si>
  <si>
    <t xml:space="preserve">Wali Kelas : XAP2 </t>
  </si>
  <si>
    <t>YULIANTI, S.Pd</t>
  </si>
  <si>
    <t>19940728 1707 2 059 / - / -</t>
  </si>
  <si>
    <t>S1 - Keguruan dan Ilmu Pendidikan - Pendidikan Ekonomi - 31 Januari 2017 - INLAM Bjm</t>
  </si>
  <si>
    <t>Produktif AP dan AK</t>
  </si>
  <si>
    <t>THIKA ANISHA</t>
  </si>
  <si>
    <t>19951029 1707 2 060 / - / -</t>
  </si>
  <si>
    <t>Mahasiswa Semester Akhir UNLAM Banjarmasin</t>
  </si>
  <si>
    <t>Produktif AP</t>
  </si>
  <si>
    <t xml:space="preserve">Wali Kelas : XMM </t>
  </si>
  <si>
    <t>DAFTAR ABSENSI, GURU, KEPALA, DAN KARYAWAN</t>
  </si>
  <si>
    <t>NAMA / nip</t>
  </si>
  <si>
    <t>G/R</t>
  </si>
  <si>
    <t>ABSENSI</t>
  </si>
  <si>
    <t>TS</t>
  </si>
  <si>
    <t>%</t>
  </si>
  <si>
    <t>MUHAMMAD RIFANI, S.Pd</t>
  </si>
  <si>
    <t>NIGK: 19780314 1309 1 05</t>
  </si>
  <si>
    <t>DOMAR, S.Sos</t>
  </si>
  <si>
    <t>NIGK: 19670722 0307 1 01</t>
  </si>
  <si>
    <t>MUHAMMAD QOSIM</t>
  </si>
  <si>
    <t>NIGK:</t>
  </si>
  <si>
    <t>J U M L A H</t>
  </si>
  <si>
    <t>REKAPITULASI ABSEN GURU</t>
  </si>
  <si>
    <t>REKAPITULASI ABSEN TU</t>
  </si>
  <si>
    <t>JML GURU</t>
  </si>
  <si>
    <t xml:space="preserve">JML                                                                                                                                                                HARI      </t>
  </si>
  <si>
    <t xml:space="preserve">Jml           </t>
  </si>
  <si>
    <t>JML                                    TU</t>
  </si>
  <si>
    <t>JML        HARI</t>
  </si>
  <si>
    <t>DAFTAR KEBUTUHAN GURU DAN TATA USAHA</t>
  </si>
  <si>
    <t>NAMA SEKOLAH</t>
  </si>
  <si>
    <t>:  SMK MUHAMMADIYAH 3 BANJARMASIN</t>
  </si>
  <si>
    <t>ALAMAT</t>
  </si>
  <si>
    <t>:  Jl. Mangga Raya, Manggis III No. 48 RT. 13 Kel. Kebun Bunga Kec. Banjarmasin Timur</t>
  </si>
  <si>
    <t>NAMA BIDANG STUDI</t>
  </si>
  <si>
    <t>JJM PELAJARAN SEMINGGU</t>
  </si>
  <si>
    <t>JLH GURU SEHARUS-    NYA</t>
  </si>
  <si>
    <t>JUMLAH GURU YANG ADA</t>
  </si>
  <si>
    <t>KURANG       GURU</t>
  </si>
  <si>
    <t>LEBIH            GURU</t>
  </si>
  <si>
    <t>K E T.</t>
  </si>
  <si>
    <t>PNS / GT</t>
  </si>
  <si>
    <t>GB</t>
  </si>
  <si>
    <t>GH</t>
  </si>
  <si>
    <t>GTT</t>
  </si>
  <si>
    <t>STAF TATA USAHA</t>
  </si>
  <si>
    <t>SEHARUSNYA</t>
  </si>
  <si>
    <t>PNS</t>
  </si>
  <si>
    <t>HONOR</t>
  </si>
  <si>
    <t>KURANG</t>
  </si>
  <si>
    <t>LEBIH</t>
  </si>
  <si>
    <t>Staf Tata Usaha</t>
  </si>
  <si>
    <t>JUMLAH SISWA</t>
  </si>
  <si>
    <t xml:space="preserve">DAFTAR NAMA GURU DAN STAF TATA USAHA </t>
  </si>
  <si>
    <t>SMK MUHAMMADIYAH 3 BANJARMASIN TP. 2016 / 2017</t>
  </si>
  <si>
    <t xml:space="preserve">NAMA </t>
  </si>
  <si>
    <t>TEMPAT,TGL. LAHIR</t>
  </si>
  <si>
    <t xml:space="preserve">PANGKAT  /GOL.  RUANG, </t>
  </si>
  <si>
    <t>PEND.TERAKHIR JUR. / TH. LULUS</t>
  </si>
  <si>
    <t>MENGAJAR MATA PELAJARAN</t>
  </si>
  <si>
    <t>TMT BERTUGAS</t>
  </si>
  <si>
    <t>STA    TUS</t>
  </si>
  <si>
    <t>GURU</t>
  </si>
  <si>
    <t>Bojonegoro, 25 September 1977</t>
  </si>
  <si>
    <t>Penata Muda Tk.I  / IIIb 30 Des 2010</t>
  </si>
  <si>
    <t>S2-ADM.PEND-2012</t>
  </si>
  <si>
    <t>GTY NON PNS</t>
  </si>
  <si>
    <t>Jl. HKSN Komp. Herlina Blok H No.18 Rt.21 - Banjarmasin</t>
  </si>
  <si>
    <t>Banjarmasin, 18 Juli 1979</t>
  </si>
  <si>
    <t>Penata Muda Tk.I / IIIb 27 Des 2011</t>
  </si>
  <si>
    <t>S2-MANJ.PEND-2015</t>
  </si>
  <si>
    <t>JL. Mandastana 3 RT.31 No.43 Banjarmasin</t>
  </si>
  <si>
    <t>Banjarmasin, 05 Februari 1982</t>
  </si>
  <si>
    <t>S1-HUKUM ISLAM-2010</t>
  </si>
  <si>
    <t>GTK NON PNS</t>
  </si>
  <si>
    <t>JL. Veteran Gg. H. Asmuni RT.28 No. 20 Banjarmasin</t>
  </si>
  <si>
    <t>Banjarmasin, 05 April 1975</t>
  </si>
  <si>
    <t>S2-MANJ.PEND-2011</t>
  </si>
  <si>
    <t>GTK PNS</t>
  </si>
  <si>
    <t>JL. Komp.Bringin Gg.1 RT.7 No. 19 Banjarmasin</t>
  </si>
  <si>
    <t>Banjarmasin, 25 Agustus 1964</t>
  </si>
  <si>
    <t>S1-MANAJ.-1989</t>
  </si>
  <si>
    <t>JL. Pandu RT.28 No.51 K.Bunga Banjarmasin</t>
  </si>
  <si>
    <t>Banjarmasin, 14 November 1987</t>
  </si>
  <si>
    <t>S1-PAI-2010</t>
  </si>
  <si>
    <t>JL. Prona IV RT.27 No. 11 Banjarmasin</t>
  </si>
  <si>
    <t>Sei Salai, 24 Agustus 1985</t>
  </si>
  <si>
    <t>S1-PEND.ADM.ISLAM-2009</t>
  </si>
  <si>
    <t>JL.Pandu gang.IV RT.30 No.24 Banjarmasin</t>
  </si>
  <si>
    <t>Banua Batung, 21 Agustus 1989</t>
  </si>
  <si>
    <t>S1-MTK-2014</t>
  </si>
  <si>
    <t>Jl. Padat Karya Komp. Perdana Mandiri Blok C/29 RT. 15 RW. 002 - Banjarmasin</t>
  </si>
  <si>
    <t>Pangkalan Bun, 31 Desember 1985</t>
  </si>
  <si>
    <t>S1-B.ING-2010</t>
  </si>
  <si>
    <t>JL. Veteran Komp. Al-Ikhwan RT.24 No. 03 Banjarmasin</t>
  </si>
  <si>
    <t>Banjarmasin, 09 April 1990</t>
  </si>
  <si>
    <t>MHS.SMSTR AKHIR</t>
  </si>
  <si>
    <t>JL.Alalak Selatan RT.1 No.65 Banjarmasin</t>
  </si>
  <si>
    <t>Anjir, 11 Agustus 1989</t>
  </si>
  <si>
    <t>S1-TIK-2012</t>
  </si>
  <si>
    <t>JL.Tembus Perumnas Gg.Nurul Falah RT.17 Banjarmasin</t>
  </si>
  <si>
    <t>Alabio, 17 Agustus 1960</t>
  </si>
  <si>
    <t>MAN-1980</t>
  </si>
  <si>
    <t>JL.Pekapuran Raya Gg.A.Jamiri 1 RT.30 RW.02 Banjarmasin</t>
  </si>
  <si>
    <t>Banajarmasin, 08 Juli 1986</t>
  </si>
  <si>
    <t>S1-BK ISLAM-2011</t>
  </si>
  <si>
    <t>JL.A.Yani Km.4,5 Gg.Tumarifis Rt.23 No.34 Banjarmasin</t>
  </si>
  <si>
    <t>Banjarmasin, 17 September 1989</t>
  </si>
  <si>
    <t>S1-PEND.KIM-2011</t>
  </si>
  <si>
    <t>Jl. Pekapuran Raya - Banjarmasin</t>
  </si>
  <si>
    <t>Banjarmasin, 01 Oktober 1986</t>
  </si>
  <si>
    <t>S1-PEND.FIS-2010</t>
  </si>
  <si>
    <t>Jl. Irigasi Rt. 14 Gambut Kab. Banjar</t>
  </si>
  <si>
    <t>Banjarmasin, 18 Februari 1990</t>
  </si>
  <si>
    <t>S1-PEN.SOS.-2012</t>
  </si>
  <si>
    <t>Jl. Manggis Gg. Janar Putih Rt. 13 No. 23 - Banjarmasin</t>
  </si>
  <si>
    <t>Banjarmasin, 12 Juli 1991</t>
  </si>
  <si>
    <t>S1-TIK-2016</t>
  </si>
  <si>
    <t>Jl. Ratu Zaleha No. 38 Rt. 10 Banjarmasin</t>
  </si>
  <si>
    <t>Banjarmasin, 23 Desember 1994</t>
  </si>
  <si>
    <t>Jl. Manggis Gg. Sawo No. 27 Rt.32 - Banjarmasin</t>
  </si>
  <si>
    <t>Jakarta, 31 Januari 1988</t>
  </si>
  <si>
    <t>Jl. A. Yani Km. 5.5 Gg. Karunia No. 36 Banjarmasin</t>
  </si>
  <si>
    <t>Magelang, 11 Desember 1988</t>
  </si>
  <si>
    <t>Jl. Melati IV No. 50 Rt. 03 Banjarmasin</t>
  </si>
  <si>
    <t>Magetan, 18 November 1987</t>
  </si>
  <si>
    <t>S1-B.IND-2012</t>
  </si>
  <si>
    <t>Jl. Jafri Zam-Zam Gg. Manunggal Jaya Rt.31 No.14 - Banjarmasin</t>
  </si>
  <si>
    <t>Banjarmasin, 20 Juli 1991</t>
  </si>
  <si>
    <t>S1-PEND.TARI-2014</t>
  </si>
  <si>
    <t>Jl. Sultan Adam Komp. H.Iyus - Banjarmasin</t>
  </si>
  <si>
    <t>Banjarmasin, 02 Desember 1990</t>
  </si>
  <si>
    <t>S1-PKN-2013</t>
  </si>
  <si>
    <t>Jl.Veteran Km. 5,5 Komp. Gardu Mekar Indah Rt.15 Banjarmasin</t>
  </si>
  <si>
    <t>Banjarmasin, 18 Desember 1991</t>
  </si>
  <si>
    <t>S1-PEND.KIM-2013</t>
  </si>
  <si>
    <t>Jl. Manggis Gg. Delima IV Rt. 20 RW. 02 Banjarmasin</t>
  </si>
  <si>
    <t>Banjarmasin, 01 Februari 1993</t>
  </si>
  <si>
    <t>S1-TIK-2014</t>
  </si>
  <si>
    <t>Jl. Pekapuran B Laut Rt. 10 No. 24 Banjarmasin</t>
  </si>
  <si>
    <t>Banjarmasin, 27 Januari 1992</t>
  </si>
  <si>
    <t>JL. Veteran Komp. Al-Ikhwan RT.24 No. 18 Banjarmasin</t>
  </si>
  <si>
    <t>Banjarmasin, 05 Agustus 1984</t>
  </si>
  <si>
    <t>S1-BK-2014</t>
  </si>
  <si>
    <t>Jl. Alalak Utara RT. 001 RW. 001  - Banjarmasin</t>
  </si>
  <si>
    <t>Martapura, 03 Mei 1993</t>
  </si>
  <si>
    <t>S1-PEND.EKO-2015</t>
  </si>
  <si>
    <t>Jl. P.M. Noor Komplek Bukit Permata Indah Blok. K No. 28 Banjarbaru 70714</t>
  </si>
  <si>
    <t>Banjarmasin, 21 Juli 1990</t>
  </si>
  <si>
    <t>S1-PENJAS-2014</t>
  </si>
  <si>
    <t>Jl. A. Yani Km. 6.800 Gg. Ratu Wangi RT.3 RW. 1 Banjarmasin</t>
  </si>
  <si>
    <t>Banjarmasin, 18 Juni 1973</t>
  </si>
  <si>
    <t>S1-MANAJ.-1999</t>
  </si>
  <si>
    <t>JL. Alalak Tengah RT.02 No.    Banjarmasin</t>
  </si>
  <si>
    <t>Banjarmasin, 21 Februari 1977</t>
  </si>
  <si>
    <t>Guru Madya (Inpassing) III/c</t>
  </si>
  <si>
    <t>S1-PEND.EKO-2001</t>
  </si>
  <si>
    <t xml:space="preserve">Jl. Cempaka Putih No. 33 RT. 008 RW. 001 Kel. Kebun Bunga Kec. Banjarmasin Timur </t>
  </si>
  <si>
    <t>Banjarmasin, 04 Oktober 1986</t>
  </si>
  <si>
    <t>S1-PAI-2013</t>
  </si>
  <si>
    <t>Jl. Ratu Zaleha Gg. Galuh Sari 2 RT. 13 No. 33 - Banjarmasin</t>
  </si>
  <si>
    <t>Banjarmasin, 31 Oktober 1993</t>
  </si>
  <si>
    <t>S1-BK ISLAM-2016</t>
  </si>
  <si>
    <t>Jl. Pramuka Komp. Angsana No. 26 RT. 002 RW. 001 Banjarmasin</t>
  </si>
  <si>
    <t>Banjarmasin, 13 November 1995</t>
  </si>
  <si>
    <t>S1-BIND-2017</t>
  </si>
  <si>
    <t>Jl. Kelayan B Komp. 10 Banjarmasin</t>
  </si>
  <si>
    <t>Pegatan, 28 Juli 1994</t>
  </si>
  <si>
    <t>S1-PEND.EKO-2017</t>
  </si>
  <si>
    <t>Jl. Padat Karya Herlina Perkasa Anggrek IV/48 RT. 25 RW. 2 Kel. Sungai Andai Kec. B.Masin Utara</t>
  </si>
  <si>
    <t>Banjarmasin, 29 Oktober 1995</t>
  </si>
  <si>
    <t>Jl. Bumi Mas Raya Komp. Bumi Jaya Rt. 10 No. 51 Banjarmasin</t>
  </si>
  <si>
    <t>TATA USAHA</t>
  </si>
  <si>
    <t>BERTUGAS        SEBAGAI</t>
  </si>
  <si>
    <t>Banjarmasin 14 Maret 1978</t>
  </si>
  <si>
    <t>S1/B.Ing/         2014</t>
  </si>
  <si>
    <t>KA. TU / Ops.Dapodik</t>
  </si>
  <si>
    <t>PTT</t>
  </si>
  <si>
    <t xml:space="preserve">Jl. Kelayan A.II No. 28 RT. 15 Kel. Murung Raya </t>
  </si>
  <si>
    <t>Banjarmasin 22 Juli 1967</t>
  </si>
  <si>
    <t>S1/Sekrt/Akta.IV/2000</t>
  </si>
  <si>
    <t>Staf TU</t>
  </si>
  <si>
    <t>JL. Melayu Darat Gang.2/4 RT.7 No.43/51 Bjm</t>
  </si>
  <si>
    <t>Banjarmasin, 25 Feb 1981</t>
  </si>
  <si>
    <t xml:space="preserve">Aliyah </t>
  </si>
  <si>
    <t>Paman Sekolah</t>
  </si>
  <si>
    <t>Jl. Komp. Sari Indah Km. 7.300 Blok B No. 47 RT. 008 Kel. Sungai Lulut Kec. Sungai Tabuk</t>
  </si>
  <si>
    <t>Mengetahui,</t>
  </si>
  <si>
    <t>Drs. JOHNNY MANURUNG, MM</t>
  </si>
  <si>
    <t>NIP. 19581015 198603 1 010</t>
  </si>
  <si>
    <t>0,44</t>
  </si>
  <si>
    <t>MUHAMMAD HASMI IMANUDDIN, A.Md</t>
  </si>
  <si>
    <t>Banjarmasin, 10 Oktober 1996</t>
  </si>
  <si>
    <t>D3/Tek.Informatika/2017</t>
  </si>
  <si>
    <t>22/11/2017</t>
  </si>
  <si>
    <t>Jl. HKSN - Banjarmasin</t>
  </si>
  <si>
    <t>0,34</t>
  </si>
  <si>
    <t>APRIL, 2018</t>
  </si>
  <si>
    <t xml:space="preserve"> 7  Mei  2018</t>
  </si>
  <si>
    <t>0,31</t>
  </si>
  <si>
    <t>0,36</t>
  </si>
  <si>
    <t>0,35</t>
  </si>
  <si>
    <t>0,43</t>
  </si>
  <si>
    <t>0,26</t>
  </si>
  <si>
    <t>0,57</t>
  </si>
  <si>
    <t>3,06%</t>
  </si>
  <si>
    <t>96,94%</t>
  </si>
  <si>
    <t>7  Mei  2018</t>
  </si>
  <si>
    <t>No. 422/        -SMKM3/DISDIKBUD/2018</t>
  </si>
  <si>
    <t>XPKM</t>
  </si>
  <si>
    <t>XTPL</t>
  </si>
</sst>
</file>

<file path=xl/styles.xml><?xml version="1.0" encoding="utf-8"?>
<styleSheet xmlns="http://schemas.openxmlformats.org/spreadsheetml/2006/main">
  <numFmts count="8">
    <numFmt numFmtId="41" formatCode="_(* #,##0_);_(* \(#,##0\);_(* &quot;-&quot;_);_(@_)"/>
    <numFmt numFmtId="43" formatCode="_(* #,##0.00_);_(* \(#,##0.00\);_(* &quot;-&quot;??_);_(@_)"/>
    <numFmt numFmtId="164" formatCode="0#"/>
    <numFmt numFmtId="165" formatCode="_([$Rp-421]* #,##0_);_([$Rp-421]* \(#,##0\);_([$Rp-421]* &quot;-&quot;??_);_(@_)"/>
    <numFmt numFmtId="166" formatCode="_(* #,##0_);_(* \(#,##0\);_(* &quot;-&quot;??_);_(@_)"/>
    <numFmt numFmtId="167" formatCode="0.0%"/>
    <numFmt numFmtId="168" formatCode="[$-421]dd\ mmm\ yyyy;@"/>
    <numFmt numFmtId="169" formatCode="[$-421]dd\ mmmm\ yyyy;@"/>
  </numFmts>
  <fonts count="3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7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7"/>
      <color theme="1"/>
      <name val="Calibri"/>
      <family val="2"/>
      <scheme val="minor"/>
    </font>
    <font>
      <sz val="8.5"/>
      <name val="Calibri"/>
      <family val="2"/>
      <scheme val="minor"/>
    </font>
    <font>
      <b/>
      <i/>
      <sz val="8"/>
      <name val="Calibri"/>
      <family val="2"/>
      <scheme val="minor"/>
    </font>
    <font>
      <u/>
      <sz val="11"/>
      <color theme="10"/>
      <name val="Calibri"/>
      <family val="2"/>
      <charset val="1"/>
    </font>
    <font>
      <u/>
      <sz val="14.3"/>
      <color theme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4">
    <xf numFmtId="0" fontId="0" fillId="0" borderId="0"/>
    <xf numFmtId="41" fontId="2" fillId="0" borderId="0" applyFont="0" applyFill="0" applyBorder="0" applyAlignment="0" applyProtection="0"/>
    <xf numFmtId="0" fontId="25" fillId="0" borderId="0"/>
    <xf numFmtId="0" fontId="1" fillId="0" borderId="0"/>
    <xf numFmtId="0" fontId="25" fillId="0" borderId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9" fontId="25" fillId="0" borderId="0" applyFont="0" applyFill="0" applyBorder="0" applyAlignment="0" applyProtection="0"/>
  </cellStyleXfs>
  <cellXfs count="622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1"/>
    </xf>
    <xf numFmtId="49" fontId="4" fillId="0" borderId="4" xfId="0" applyNumberFormat="1" applyFont="1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17" fontId="4" fillId="0" borderId="0" xfId="0" quotePrefix="1" applyNumberFormat="1" applyFont="1" applyBorder="1" applyAlignment="1">
      <alignment vertical="center"/>
    </xf>
    <xf numFmtId="17" fontId="3" fillId="0" borderId="0" xfId="0" quotePrefix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" fontId="3" fillId="0" borderId="0" xfId="0" applyNumberFormat="1" applyFont="1" applyAlignment="1">
      <alignment vertical="center"/>
    </xf>
    <xf numFmtId="164" fontId="3" fillId="0" borderId="0" xfId="0" quotePrefix="1" applyNumberFormat="1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2" borderId="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7" fontId="7" fillId="0" borderId="0" xfId="0" applyNumberFormat="1" applyFont="1" applyFill="1" applyBorder="1" applyAlignment="1">
      <alignment vertical="center"/>
    </xf>
    <xf numFmtId="3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9" fontId="8" fillId="0" borderId="0" xfId="0" quotePrefix="1" applyNumberFormat="1" applyFont="1" applyBorder="1" applyAlignment="1">
      <alignment vertical="center"/>
    </xf>
    <xf numFmtId="9" fontId="8" fillId="0" borderId="0" xfId="0" applyNumberFormat="1" applyFont="1" applyBorder="1" applyAlignment="1">
      <alignment vertical="center"/>
    </xf>
    <xf numFmtId="0" fontId="8" fillId="0" borderId="19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8" fillId="0" borderId="13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9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2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0" xfId="0" quotePrefix="1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0" xfId="0" applyFont="1" applyFill="1"/>
    <xf numFmtId="0" fontId="7" fillId="0" borderId="0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1" fontId="7" fillId="0" borderId="0" xfId="0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20" fillId="0" borderId="28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1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20" fillId="0" borderId="43" xfId="0" applyFont="1" applyBorder="1" applyAlignment="1">
      <alignment vertical="center"/>
    </xf>
    <xf numFmtId="0" fontId="20" fillId="0" borderId="42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20" fillId="0" borderId="46" xfId="0" applyFont="1" applyBorder="1" applyAlignment="1">
      <alignment vertical="center"/>
    </xf>
    <xf numFmtId="0" fontId="20" fillId="0" borderId="47" xfId="0" applyFont="1" applyBorder="1" applyAlignment="1">
      <alignment vertical="center"/>
    </xf>
    <xf numFmtId="0" fontId="5" fillId="0" borderId="11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>
      <alignment vertical="center"/>
    </xf>
    <xf numFmtId="0" fontId="5" fillId="0" borderId="12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7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6" fillId="0" borderId="0" xfId="2" applyFont="1" applyBorder="1" applyAlignment="1">
      <alignment vertical="center"/>
    </xf>
    <xf numFmtId="0" fontId="23" fillId="0" borderId="0" xfId="2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1" fontId="7" fillId="0" borderId="9" xfId="0" applyNumberFormat="1" applyFont="1" applyFill="1" applyBorder="1" applyAlignment="1">
      <alignment vertical="center"/>
    </xf>
    <xf numFmtId="0" fontId="7" fillId="0" borderId="9" xfId="0" quotePrefix="1" applyFont="1" applyFill="1" applyBorder="1" applyAlignment="1">
      <alignment horizontal="center" vertical="center"/>
    </xf>
    <xf numFmtId="166" fontId="7" fillId="0" borderId="9" xfId="0" quotePrefix="1" applyNumberFormat="1" applyFont="1" applyFill="1" applyBorder="1" applyAlignment="1">
      <alignment horizontal="center" vertical="center"/>
    </xf>
    <xf numFmtId="41" fontId="7" fillId="0" borderId="9" xfId="0" applyNumberFormat="1" applyFont="1" applyFill="1" applyBorder="1" applyAlignment="1">
      <alignment horizontal="center" vertical="center"/>
    </xf>
    <xf numFmtId="166" fontId="7" fillId="0" borderId="9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27" xfId="0" applyNumberFormat="1" applyFont="1" applyBorder="1" applyAlignment="1">
      <alignment horizontal="center" vertical="center"/>
    </xf>
    <xf numFmtId="0" fontId="23" fillId="0" borderId="15" xfId="3" applyFont="1" applyFill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/>
    </xf>
    <xf numFmtId="1" fontId="23" fillId="0" borderId="10" xfId="3" applyNumberFormat="1" applyFont="1" applyFill="1" applyBorder="1" applyAlignment="1">
      <alignment horizontal="center" vertical="center" wrapText="1"/>
    </xf>
    <xf numFmtId="0" fontId="23" fillId="0" borderId="10" xfId="3" applyFont="1" applyFill="1" applyBorder="1" applyAlignment="1">
      <alignment horizontal="center" vertical="center" wrapText="1"/>
    </xf>
    <xf numFmtId="1" fontId="23" fillId="0" borderId="27" xfId="3" applyNumberFormat="1" applyFont="1" applyFill="1" applyBorder="1" applyAlignment="1">
      <alignment horizontal="center" vertical="center" wrapText="1"/>
    </xf>
    <xf numFmtId="0" fontId="5" fillId="0" borderId="29" xfId="0" applyNumberFormat="1" applyFont="1" applyBorder="1" applyAlignment="1">
      <alignment horizontal="center" vertical="center"/>
    </xf>
    <xf numFmtId="1" fontId="23" fillId="0" borderId="32" xfId="3" applyNumberFormat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17" fontId="7" fillId="0" borderId="0" xfId="0" applyNumberFormat="1" applyFont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5" fillId="0" borderId="30" xfId="0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11" xfId="0" applyNumberFormat="1" applyFont="1" applyBorder="1" applyAlignment="1">
      <alignment horizontal="center" vertical="center"/>
    </xf>
    <xf numFmtId="1" fontId="23" fillId="0" borderId="46" xfId="3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vertical="center" wrapText="1"/>
    </xf>
    <xf numFmtId="0" fontId="5" fillId="0" borderId="0" xfId="3" applyFont="1" applyFill="1" applyBorder="1" applyAlignment="1">
      <alignment horizontal="center" vertical="center" wrapText="1"/>
    </xf>
    <xf numFmtId="1" fontId="5" fillId="0" borderId="0" xfId="3" applyNumberFormat="1" applyFont="1" applyFill="1" applyBorder="1" applyAlignment="1">
      <alignment horizontal="left" vertical="center" wrapText="1"/>
    </xf>
    <xf numFmtId="168" fontId="23" fillId="0" borderId="0" xfId="3" applyNumberFormat="1" applyFont="1" applyFill="1" applyBorder="1" applyAlignment="1">
      <alignment horizontal="center" vertical="center"/>
    </xf>
    <xf numFmtId="1" fontId="23" fillId="0" borderId="0" xfId="3" applyNumberFormat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vertical="center" wrapText="1"/>
    </xf>
    <xf numFmtId="169" fontId="26" fillId="0" borderId="0" xfId="3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7" fillId="0" borderId="34" xfId="0" applyFont="1" applyBorder="1" applyAlignment="1" applyProtection="1">
      <alignment horizontal="center" vertical="center"/>
      <protection locked="0"/>
    </xf>
    <xf numFmtId="0" fontId="20" fillId="0" borderId="41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7" fillId="0" borderId="41" xfId="0" applyFont="1" applyBorder="1" applyAlignment="1" applyProtection="1">
      <alignment vertical="center"/>
      <protection locked="0"/>
    </xf>
    <xf numFmtId="0" fontId="7" fillId="0" borderId="42" xfId="0" applyFont="1" applyBorder="1" applyAlignment="1" applyProtection="1">
      <alignment vertical="center"/>
      <protection locked="0"/>
    </xf>
    <xf numFmtId="0" fontId="5" fillId="0" borderId="34" xfId="0" applyFont="1" applyBorder="1" applyAlignment="1" applyProtection="1">
      <alignment vertical="center"/>
      <protection locked="0"/>
    </xf>
    <xf numFmtId="0" fontId="7" fillId="0" borderId="43" xfId="0" applyFont="1" applyBorder="1" applyAlignment="1" applyProtection="1">
      <alignment vertical="center"/>
      <protection locked="0"/>
    </xf>
    <xf numFmtId="0" fontId="5" fillId="0" borderId="3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1" fillId="0" borderId="29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wrapText="1"/>
    </xf>
    <xf numFmtId="169" fontId="5" fillId="0" borderId="29" xfId="0" applyNumberFormat="1" applyFont="1" applyBorder="1" applyAlignment="1">
      <alignment vertical="center" wrapText="1"/>
    </xf>
    <xf numFmtId="14" fontId="11" fillId="0" borderId="29" xfId="0" applyNumberFormat="1" applyFont="1" applyBorder="1" applyAlignment="1">
      <alignment vertical="center"/>
    </xf>
    <xf numFmtId="0" fontId="11" fillId="0" borderId="27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169" fontId="5" fillId="0" borderId="12" xfId="0" applyNumberFormat="1" applyFont="1" applyBorder="1" applyAlignment="1">
      <alignment vertical="center" wrapText="1"/>
    </xf>
    <xf numFmtId="14" fontId="11" fillId="0" borderId="12" xfId="0" applyNumberFormat="1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 wrapText="1"/>
    </xf>
    <xf numFmtId="169" fontId="5" fillId="0" borderId="27" xfId="0" applyNumberFormat="1" applyFont="1" applyBorder="1" applyAlignment="1">
      <alignment vertical="center" wrapText="1"/>
    </xf>
    <xf numFmtId="14" fontId="11" fillId="0" borderId="27" xfId="0" applyNumberFormat="1" applyFont="1" applyBorder="1" applyAlignment="1">
      <alignment vertical="center"/>
    </xf>
    <xf numFmtId="0" fontId="28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3" applyFont="1" applyFill="1" applyBorder="1" applyAlignment="1">
      <alignment vertical="center" wrapText="1"/>
    </xf>
    <xf numFmtId="0" fontId="5" fillId="0" borderId="10" xfId="3" applyFont="1" applyFill="1" applyBorder="1" applyAlignment="1">
      <alignment vertical="center" wrapText="1"/>
    </xf>
    <xf numFmtId="0" fontId="5" fillId="0" borderId="18" xfId="3" applyFont="1" applyFill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30" xfId="0" applyNumberFormat="1" applyFont="1" applyBorder="1" applyAlignment="1">
      <alignment vertical="center" wrapText="1"/>
    </xf>
    <xf numFmtId="0" fontId="5" fillId="0" borderId="32" xfId="0" applyNumberFormat="1" applyFont="1" applyBorder="1" applyAlignment="1">
      <alignment vertical="center" wrapText="1"/>
    </xf>
    <xf numFmtId="0" fontId="5" fillId="0" borderId="31" xfId="0" applyNumberFormat="1" applyFont="1" applyBorder="1" applyAlignment="1">
      <alignment vertical="center" wrapText="1"/>
    </xf>
    <xf numFmtId="0" fontId="5" fillId="0" borderId="30" xfId="3" applyFont="1" applyFill="1" applyBorder="1" applyAlignment="1">
      <alignment horizontal="center" vertical="center" wrapText="1"/>
    </xf>
    <xf numFmtId="0" fontId="5" fillId="0" borderId="32" xfId="3" applyFont="1" applyFill="1" applyBorder="1" applyAlignment="1">
      <alignment horizontal="center" vertical="center" wrapText="1"/>
    </xf>
    <xf numFmtId="0" fontId="5" fillId="0" borderId="31" xfId="3" applyFont="1" applyFill="1" applyBorder="1" applyAlignment="1">
      <alignment horizontal="center" vertical="center" wrapText="1"/>
    </xf>
    <xf numFmtId="0" fontId="5" fillId="0" borderId="30" xfId="3" applyFont="1" applyFill="1" applyBorder="1" applyAlignment="1">
      <alignment vertical="center" wrapText="1"/>
    </xf>
    <xf numFmtId="0" fontId="5" fillId="0" borderId="32" xfId="3" applyFont="1" applyFill="1" applyBorder="1" applyAlignment="1">
      <alignment vertical="center" wrapText="1"/>
    </xf>
    <xf numFmtId="0" fontId="5" fillId="0" borderId="31" xfId="3" applyFont="1" applyFill="1" applyBorder="1" applyAlignment="1">
      <alignment vertical="center" wrapText="1"/>
    </xf>
    <xf numFmtId="169" fontId="26" fillId="0" borderId="30" xfId="3" applyNumberFormat="1" applyFont="1" applyFill="1" applyBorder="1" applyAlignment="1">
      <alignment horizontal="center" vertical="center"/>
    </xf>
    <xf numFmtId="169" fontId="26" fillId="0" borderId="31" xfId="3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7" xfId="0" applyNumberFormat="1" applyFont="1" applyBorder="1" applyAlignment="1">
      <alignment vertical="center" wrapText="1"/>
    </xf>
    <xf numFmtId="0" fontId="5" fillId="0" borderId="10" xfId="0" applyNumberFormat="1" applyFont="1" applyBorder="1" applyAlignment="1">
      <alignment vertical="center" wrapText="1"/>
    </xf>
    <xf numFmtId="0" fontId="5" fillId="0" borderId="18" xfId="0" applyNumberFormat="1" applyFont="1" applyBorder="1" applyAlignment="1">
      <alignment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169" fontId="26" fillId="0" borderId="17" xfId="3" applyNumberFormat="1" applyFont="1" applyFill="1" applyBorder="1" applyAlignment="1">
      <alignment horizontal="center" vertical="center"/>
    </xf>
    <xf numFmtId="169" fontId="26" fillId="0" borderId="18" xfId="3" applyNumberFormat="1" applyFont="1" applyFill="1" applyBorder="1" applyAlignment="1">
      <alignment horizontal="center" vertical="center"/>
    </xf>
    <xf numFmtId="168" fontId="23" fillId="0" borderId="17" xfId="3" applyNumberFormat="1" applyFont="1" applyFill="1" applyBorder="1" applyAlignment="1">
      <alignment horizontal="center" vertical="center"/>
    </xf>
    <xf numFmtId="168" fontId="23" fillId="0" borderId="18" xfId="3" applyNumberFormat="1" applyFont="1" applyFill="1" applyBorder="1" applyAlignment="1">
      <alignment horizontal="center" vertical="center"/>
    </xf>
    <xf numFmtId="0" fontId="11" fillId="0" borderId="17" xfId="4" applyFont="1" applyBorder="1" applyAlignment="1">
      <alignment horizontal="center" vertical="center" wrapText="1"/>
    </xf>
    <xf numFmtId="0" fontId="11" fillId="0" borderId="10" xfId="4" applyFont="1" applyBorder="1" applyAlignment="1">
      <alignment horizontal="center" vertical="center" wrapText="1"/>
    </xf>
    <xf numFmtId="0" fontId="11" fillId="0" borderId="18" xfId="4" applyFont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left" vertical="center" wrapText="1"/>
    </xf>
    <xf numFmtId="0" fontId="5" fillId="0" borderId="10" xfId="3" applyFont="1" applyFill="1" applyBorder="1" applyAlignment="1">
      <alignment horizontal="left" vertical="center" wrapText="1"/>
    </xf>
    <xf numFmtId="0" fontId="5" fillId="0" borderId="18" xfId="3" applyFont="1" applyFill="1" applyBorder="1" applyAlignment="1">
      <alignment horizontal="left" vertical="center" wrapText="1"/>
    </xf>
    <xf numFmtId="168" fontId="23" fillId="0" borderId="17" xfId="3" quotePrefix="1" applyNumberFormat="1" applyFont="1" applyFill="1" applyBorder="1" applyAlignment="1">
      <alignment horizontal="center" vertical="center"/>
    </xf>
    <xf numFmtId="168" fontId="23" fillId="0" borderId="18" xfId="3" quotePrefix="1" applyNumberFormat="1" applyFont="1" applyFill="1" applyBorder="1" applyAlignment="1">
      <alignment horizontal="center" vertical="center"/>
    </xf>
    <xf numFmtId="1" fontId="5" fillId="0" borderId="17" xfId="3" applyNumberFormat="1" applyFont="1" applyFill="1" applyBorder="1" applyAlignment="1">
      <alignment horizontal="left" vertical="center" wrapText="1"/>
    </xf>
    <xf numFmtId="1" fontId="5" fillId="0" borderId="10" xfId="3" applyNumberFormat="1" applyFont="1" applyFill="1" applyBorder="1" applyAlignment="1">
      <alignment horizontal="left" vertical="center" wrapText="1"/>
    </xf>
    <xf numFmtId="1" fontId="5" fillId="0" borderId="18" xfId="3" applyNumberFormat="1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8" fillId="0" borderId="26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1" fontId="5" fillId="0" borderId="45" xfId="3" applyNumberFormat="1" applyFont="1" applyFill="1" applyBorder="1" applyAlignment="1">
      <alignment horizontal="left" vertical="center" wrapText="1"/>
    </xf>
    <xf numFmtId="1" fontId="5" fillId="0" borderId="46" xfId="3" applyNumberFormat="1" applyFont="1" applyFill="1" applyBorder="1" applyAlignment="1">
      <alignment horizontal="left" vertical="center" wrapText="1"/>
    </xf>
    <xf numFmtId="1" fontId="5" fillId="0" borderId="47" xfId="3" applyNumberFormat="1" applyFont="1" applyFill="1" applyBorder="1" applyAlignment="1">
      <alignment horizontal="left"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5" fillId="0" borderId="45" xfId="0" applyNumberFormat="1" applyFont="1" applyBorder="1" applyAlignment="1">
      <alignment vertical="center" wrapText="1"/>
    </xf>
    <xf numFmtId="0" fontId="5" fillId="0" borderId="46" xfId="0" applyNumberFormat="1" applyFont="1" applyBorder="1" applyAlignment="1">
      <alignment vertical="center" wrapText="1"/>
    </xf>
    <xf numFmtId="0" fontId="5" fillId="0" borderId="47" xfId="0" applyNumberFormat="1" applyFont="1" applyBorder="1" applyAlignment="1">
      <alignment vertical="center" wrapText="1"/>
    </xf>
    <xf numFmtId="0" fontId="5" fillId="0" borderId="45" xfId="3" applyFont="1" applyFill="1" applyBorder="1" applyAlignment="1">
      <alignment horizontal="center" vertical="center" wrapText="1"/>
    </xf>
    <xf numFmtId="0" fontId="5" fillId="0" borderId="46" xfId="3" applyFont="1" applyFill="1" applyBorder="1" applyAlignment="1">
      <alignment horizontal="center" vertical="center" wrapText="1"/>
    </xf>
    <xf numFmtId="0" fontId="5" fillId="0" borderId="47" xfId="3" applyFont="1" applyFill="1" applyBorder="1" applyAlignment="1">
      <alignment horizontal="center" vertical="center" wrapText="1"/>
    </xf>
    <xf numFmtId="168" fontId="23" fillId="0" borderId="45" xfId="3" applyNumberFormat="1" applyFont="1" applyFill="1" applyBorder="1" applyAlignment="1">
      <alignment horizontal="center" vertical="center"/>
    </xf>
    <xf numFmtId="168" fontId="23" fillId="0" borderId="47" xfId="3" applyNumberFormat="1" applyFont="1" applyFill="1" applyBorder="1" applyAlignment="1">
      <alignment horizontal="center" vertical="center"/>
    </xf>
    <xf numFmtId="1" fontId="5" fillId="0" borderId="30" xfId="3" applyNumberFormat="1" applyFont="1" applyFill="1" applyBorder="1" applyAlignment="1">
      <alignment horizontal="left" vertical="center" wrapText="1"/>
    </xf>
    <xf numFmtId="1" fontId="5" fillId="0" borderId="32" xfId="3" applyNumberFormat="1" applyFont="1" applyFill="1" applyBorder="1" applyAlignment="1">
      <alignment horizontal="left" vertical="center" wrapText="1"/>
    </xf>
    <xf numFmtId="1" fontId="5" fillId="0" borderId="31" xfId="3" applyNumberFormat="1" applyFont="1" applyFill="1" applyBorder="1" applyAlignment="1">
      <alignment horizontal="left" vertical="center" wrapText="1"/>
    </xf>
    <xf numFmtId="168" fontId="23" fillId="0" borderId="30" xfId="3" applyNumberFormat="1" applyFont="1" applyFill="1" applyBorder="1" applyAlignment="1">
      <alignment horizontal="center" vertical="center"/>
    </xf>
    <xf numFmtId="168" fontId="23" fillId="0" borderId="31" xfId="3" applyNumberFormat="1" applyFont="1" applyFill="1" applyBorder="1" applyAlignment="1">
      <alignment horizontal="center" vertical="center"/>
    </xf>
    <xf numFmtId="168" fontId="23" fillId="0" borderId="15" xfId="3" applyNumberFormat="1" applyFont="1" applyFill="1" applyBorder="1" applyAlignment="1">
      <alignment horizontal="center" vertical="center"/>
    </xf>
    <xf numFmtId="168" fontId="23" fillId="0" borderId="16" xfId="3" applyNumberFormat="1" applyFont="1" applyFill="1" applyBorder="1" applyAlignment="1">
      <alignment horizontal="center" vertical="center"/>
    </xf>
    <xf numFmtId="0" fontId="5" fillId="0" borderId="15" xfId="3" applyFont="1" applyFill="1" applyBorder="1" applyAlignment="1">
      <alignment horizontal="left" vertical="center" wrapText="1"/>
    </xf>
    <xf numFmtId="0" fontId="5" fillId="0" borderId="28" xfId="3" applyFont="1" applyFill="1" applyBorder="1" applyAlignment="1">
      <alignment horizontal="left" vertical="center" wrapText="1"/>
    </xf>
    <xf numFmtId="0" fontId="5" fillId="0" borderId="16" xfId="3" applyFont="1" applyFill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5" xfId="0" applyNumberFormat="1" applyFont="1" applyBorder="1" applyAlignment="1">
      <alignment vertical="center" wrapText="1"/>
    </xf>
    <xf numFmtId="0" fontId="5" fillId="0" borderId="28" xfId="0" applyNumberFormat="1" applyFont="1" applyBorder="1" applyAlignment="1">
      <alignment vertical="center" wrapText="1"/>
    </xf>
    <xf numFmtId="0" fontId="5" fillId="0" borderId="16" xfId="0" applyNumberFormat="1" applyFont="1" applyBorder="1" applyAlignment="1">
      <alignment vertical="center" wrapText="1"/>
    </xf>
    <xf numFmtId="0" fontId="5" fillId="0" borderId="15" xfId="3" applyFont="1" applyFill="1" applyBorder="1" applyAlignment="1">
      <alignment vertical="center" wrapText="1"/>
    </xf>
    <xf numFmtId="0" fontId="5" fillId="0" borderId="28" xfId="3" applyFont="1" applyFill="1" applyBorder="1" applyAlignment="1">
      <alignment vertical="center" wrapText="1"/>
    </xf>
    <xf numFmtId="0" fontId="5" fillId="0" borderId="16" xfId="3" applyFont="1" applyFill="1" applyBorder="1" applyAlignment="1">
      <alignment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0" fillId="0" borderId="18" xfId="0" applyBorder="1"/>
    <xf numFmtId="0" fontId="5" fillId="0" borderId="1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8" xfId="0" applyBorder="1"/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0" fillId="0" borderId="20" xfId="0" applyBorder="1"/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0" fillId="0" borderId="16" xfId="0" applyBorder="1"/>
    <xf numFmtId="0" fontId="5" fillId="0" borderId="27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/>
    </xf>
    <xf numFmtId="167" fontId="7" fillId="0" borderId="9" xfId="0" applyNumberFormat="1" applyFont="1" applyFill="1" applyBorder="1" applyAlignment="1">
      <alignment horizontal="center" vertical="center"/>
    </xf>
    <xf numFmtId="10" fontId="7" fillId="0" borderId="9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19" xfId="0" applyFont="1" applyBorder="1" applyAlignment="1" applyProtection="1">
      <alignment vertical="center"/>
      <protection locked="0"/>
    </xf>
    <xf numFmtId="0" fontId="7" fillId="0" borderId="48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0" fontId="20" fillId="0" borderId="45" xfId="0" applyFont="1" applyBorder="1" applyAlignment="1">
      <alignment vertical="center"/>
    </xf>
    <xf numFmtId="0" fontId="20" fillId="0" borderId="46" xfId="0" applyFont="1" applyBorder="1" applyAlignment="1">
      <alignment vertical="center"/>
    </xf>
    <xf numFmtId="0" fontId="20" fillId="0" borderId="47" xfId="0" applyFont="1" applyBorder="1" applyAlignment="1">
      <alignment vertical="center"/>
    </xf>
    <xf numFmtId="0" fontId="7" fillId="0" borderId="45" xfId="0" applyFont="1" applyBorder="1" applyAlignment="1" applyProtection="1">
      <alignment vertical="center"/>
      <protection locked="0"/>
    </xf>
    <xf numFmtId="0" fontId="7" fillId="0" borderId="47" xfId="0" applyFont="1" applyBorder="1" applyAlignment="1" applyProtection="1">
      <alignment vertical="center"/>
      <protection locked="0"/>
    </xf>
    <xf numFmtId="0" fontId="7" fillId="0" borderId="46" xfId="0" applyFont="1" applyBorder="1" applyAlignment="1" applyProtection="1">
      <alignment vertical="center"/>
      <protection locked="0"/>
    </xf>
    <xf numFmtId="0" fontId="20" fillId="0" borderId="17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7" fillId="0" borderId="17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5" xfId="0" applyFont="1" applyBorder="1" applyAlignment="1">
      <alignment vertical="center"/>
    </xf>
    <xf numFmtId="0" fontId="7" fillId="0" borderId="47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3" fillId="0" borderId="50" xfId="0" applyFont="1" applyBorder="1" applyAlignment="1">
      <alignment vertical="center" wrapText="1"/>
    </xf>
    <xf numFmtId="0" fontId="23" fillId="0" borderId="51" xfId="0" applyFont="1" applyBorder="1" applyAlignment="1">
      <alignment vertical="center" wrapText="1"/>
    </xf>
    <xf numFmtId="0" fontId="23" fillId="0" borderId="52" xfId="0" applyFont="1" applyBorder="1" applyAlignment="1">
      <alignment vertical="center" wrapText="1"/>
    </xf>
    <xf numFmtId="0" fontId="23" fillId="0" borderId="30" xfId="0" applyFont="1" applyFill="1" applyBorder="1" applyAlignment="1">
      <alignment vertical="center" wrapText="1"/>
    </xf>
    <xf numFmtId="0" fontId="23" fillId="0" borderId="32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30" xfId="0" applyFont="1" applyFill="1" applyBorder="1" applyAlignment="1">
      <alignment horizontal="left" vertical="center" wrapText="1"/>
    </xf>
    <xf numFmtId="0" fontId="23" fillId="0" borderId="32" xfId="0" applyFont="1" applyFill="1" applyBorder="1" applyAlignment="1">
      <alignment horizontal="left" vertical="center" wrapText="1"/>
    </xf>
    <xf numFmtId="0" fontId="23" fillId="0" borderId="31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3" fillId="0" borderId="35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3" fillId="0" borderId="15" xfId="0" applyFont="1" applyFill="1" applyBorder="1" applyAlignment="1">
      <alignment vertical="center" wrapText="1"/>
    </xf>
    <xf numFmtId="0" fontId="23" fillId="0" borderId="28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horizontal="left" vertical="center" wrapText="1"/>
    </xf>
    <xf numFmtId="0" fontId="23" fillId="0" borderId="28" xfId="0" applyFont="1" applyFill="1" applyBorder="1" applyAlignment="1">
      <alignment horizontal="left" vertical="center" wrapText="1"/>
    </xf>
    <xf numFmtId="0" fontId="23" fillId="0" borderId="16" xfId="0" applyFont="1" applyFill="1" applyBorder="1" applyAlignment="1">
      <alignment horizontal="left" vertical="center" wrapText="1"/>
    </xf>
    <xf numFmtId="0" fontId="23" fillId="0" borderId="38" xfId="0" applyFont="1" applyBorder="1" applyAlignment="1">
      <alignment vertical="center" wrapText="1"/>
    </xf>
    <xf numFmtId="0" fontId="23" fillId="0" borderId="39" xfId="0" applyFont="1" applyBorder="1" applyAlignment="1">
      <alignment vertical="center" wrapText="1"/>
    </xf>
    <xf numFmtId="0" fontId="23" fillId="0" borderId="40" xfId="0" applyFont="1" applyBorder="1" applyAlignment="1">
      <alignment vertical="center" wrapText="1"/>
    </xf>
    <xf numFmtId="0" fontId="23" fillId="0" borderId="17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3" fillId="0" borderId="18" xfId="0" applyFont="1" applyFill="1" applyBorder="1" applyAlignment="1">
      <alignment horizontal="left" vertical="center" wrapText="1"/>
    </xf>
    <xf numFmtId="1" fontId="23" fillId="0" borderId="17" xfId="0" applyNumberFormat="1" applyFont="1" applyFill="1" applyBorder="1" applyAlignment="1">
      <alignment vertical="center" wrapText="1"/>
    </xf>
    <xf numFmtId="1" fontId="23" fillId="0" borderId="10" xfId="0" applyNumberFormat="1" applyFont="1" applyFill="1" applyBorder="1" applyAlignment="1">
      <alignment vertical="center" wrapText="1"/>
    </xf>
    <xf numFmtId="1" fontId="23" fillId="0" borderId="18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165" fontId="7" fillId="0" borderId="29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65" fontId="7" fillId="0" borderId="12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65" fontId="7" fillId="0" borderId="27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vertical="center"/>
    </xf>
    <xf numFmtId="0" fontId="7" fillId="0" borderId="29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7" fillId="0" borderId="27" xfId="0" applyNumberFormat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30" xfId="0" applyNumberFormat="1" applyFont="1" applyFill="1" applyBorder="1" applyAlignment="1">
      <alignment horizontal="center" vertical="center"/>
    </xf>
    <xf numFmtId="0" fontId="7" fillId="0" borderId="31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7" xfId="0" applyNumberFormat="1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/>
    </xf>
    <xf numFmtId="0" fontId="7" fillId="0" borderId="17" xfId="0" quotePrefix="1" applyFont="1" applyFill="1" applyBorder="1" applyAlignment="1">
      <alignment horizontal="left" vertical="center" wrapText="1"/>
    </xf>
    <xf numFmtId="0" fontId="7" fillId="0" borderId="10" xfId="0" quotePrefix="1" applyFont="1" applyFill="1" applyBorder="1" applyAlignment="1">
      <alignment horizontal="left" vertical="center" wrapText="1"/>
    </xf>
    <xf numFmtId="0" fontId="7" fillId="0" borderId="18" xfId="0" quotePrefix="1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7" fillId="0" borderId="9" xfId="0" applyFont="1" applyBorder="1"/>
    <xf numFmtId="0" fontId="7" fillId="0" borderId="15" xfId="0" applyFont="1" applyFill="1" applyBorder="1" applyAlignment="1">
      <alignment horizontal="left" vertical="center"/>
    </xf>
    <xf numFmtId="0" fontId="7" fillId="0" borderId="28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29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1" fontId="7" fillId="0" borderId="29" xfId="1" applyFont="1" applyFill="1" applyBorder="1" applyAlignment="1">
      <alignment horizontal="left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41" fontId="7" fillId="0" borderId="12" xfId="1" applyFont="1" applyFill="1" applyBorder="1" applyAlignment="1">
      <alignment horizontal="left" vertical="center" wrapText="1"/>
    </xf>
    <xf numFmtId="41" fontId="7" fillId="0" borderId="12" xfId="1" quotePrefix="1" applyFont="1" applyFill="1" applyBorder="1" applyAlignment="1">
      <alignment horizontal="left" vertical="center" wrapText="1"/>
    </xf>
    <xf numFmtId="0" fontId="7" fillId="0" borderId="12" xfId="0" quotePrefix="1" applyNumberFormat="1" applyFont="1" applyFill="1" applyBorder="1" applyAlignment="1">
      <alignment horizontal="center" vertical="center" wrapText="1"/>
    </xf>
    <xf numFmtId="41" fontId="7" fillId="0" borderId="27" xfId="1" applyFont="1" applyFill="1" applyBorder="1" applyAlignment="1">
      <alignment horizontal="left" vertical="center" wrapText="1"/>
    </xf>
    <xf numFmtId="0" fontId="7" fillId="0" borderId="27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right" vertical="center"/>
    </xf>
    <xf numFmtId="0" fontId="21" fillId="0" borderId="3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41" fontId="7" fillId="0" borderId="0" xfId="1" applyFont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20" fillId="0" borderId="17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8" xfId="0" applyFont="1" applyFill="1" applyBorder="1" applyAlignment="1">
      <alignment horizontal="left" vertical="center"/>
    </xf>
    <xf numFmtId="0" fontId="20" fillId="0" borderId="15" xfId="0" applyFont="1" applyFill="1" applyBorder="1" applyAlignment="1">
      <alignment horizontal="left" vertical="center"/>
    </xf>
    <xf numFmtId="0" fontId="20" fillId="0" borderId="28" xfId="0" applyFont="1" applyFill="1" applyBorder="1" applyAlignment="1">
      <alignment horizontal="left" vertical="center"/>
    </xf>
    <xf numFmtId="0" fontId="20" fillId="0" borderId="16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9" fontId="8" fillId="0" borderId="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/>
    </xf>
    <xf numFmtId="2" fontId="8" fillId="0" borderId="20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9" fontId="8" fillId="0" borderId="6" xfId="0" applyNumberFormat="1" applyFont="1" applyBorder="1" applyAlignment="1">
      <alignment horizontal="center" vertical="center"/>
    </xf>
    <xf numFmtId="9" fontId="8" fillId="0" borderId="8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indent="1"/>
    </xf>
    <xf numFmtId="0" fontId="8" fillId="0" borderId="16" xfId="0" applyFont="1" applyBorder="1" applyAlignment="1">
      <alignment horizontal="left" vertical="center" inden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" fontId="7" fillId="0" borderId="14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34">
    <cellStyle name="Comma [0]" xfId="1" builtinId="6"/>
    <cellStyle name="Comma [0] 2" xfId="5"/>
    <cellStyle name="Comma [0] 2 2" xfId="6"/>
    <cellStyle name="Comma [0] 3" xfId="7"/>
    <cellStyle name="Comma [0] 4" xfId="8"/>
    <cellStyle name="Comma 2" xfId="9"/>
    <cellStyle name="Hyperlink 2" xfId="10"/>
    <cellStyle name="Hyperlink 3" xfId="11"/>
    <cellStyle name="Normal" xfId="0" builtinId="0"/>
    <cellStyle name="Normal 10" xfId="12"/>
    <cellStyle name="Normal 11" xfId="13"/>
    <cellStyle name="Normal 12" xfId="14"/>
    <cellStyle name="Normal 13" xfId="15"/>
    <cellStyle name="Normal 14" xfId="4"/>
    <cellStyle name="Normal 2" xfId="16"/>
    <cellStyle name="Normal 2 2" xfId="17"/>
    <cellStyle name="Normal 2 2 2" xfId="18"/>
    <cellStyle name="Normal 2 2 2 2" xfId="19"/>
    <cellStyle name="Normal 2 3" xfId="20"/>
    <cellStyle name="Normal 2 4" xfId="3"/>
    <cellStyle name="Normal 3" xfId="21"/>
    <cellStyle name="Normal 3 2" xfId="22"/>
    <cellStyle name="Normal 4" xfId="23"/>
    <cellStyle name="Normal 4 2" xfId="24"/>
    <cellStyle name="Normal 4 2 2" xfId="25"/>
    <cellStyle name="Normal 4 2 3" xfId="26"/>
    <cellStyle name="Normal 4 3" xfId="27"/>
    <cellStyle name="Normal 4 3 2" xfId="2"/>
    <cellStyle name="Normal 5" xfId="28"/>
    <cellStyle name="Normal 6" xfId="29"/>
    <cellStyle name="Normal 7" xfId="30"/>
    <cellStyle name="Normal 8" xfId="31"/>
    <cellStyle name="Normal 9" xfId="32"/>
    <cellStyle name="Percent 2" xfId="33"/>
  </cellStyles>
  <dxfs count="2">
    <dxf>
      <fill>
        <patternFill>
          <bgColor theme="3" tint="0.59996337778862885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24</xdr:col>
      <xdr:colOff>240741</xdr:colOff>
      <xdr:row>6</xdr:row>
      <xdr:rowOff>141545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6456484" cy="134169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P1617\GuruSiswa1617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profil"/>
      <sheetName val="GTK"/>
      <sheetName val="CETAK GTK"/>
      <sheetName val="SiswaTDK AKTIF"/>
      <sheetName val="Siswa"/>
      <sheetName val="NISurut"/>
      <sheetName val="diriSISWA"/>
      <sheetName val="8355"/>
      <sheetName val="DHsiswa"/>
      <sheetName val="Jlh.Siswa"/>
      <sheetName val="COVER DH"/>
      <sheetName val="WALI KELAS"/>
      <sheetName val="JADWAL-dapodik"/>
      <sheetName val="JADWAL-PBM"/>
      <sheetName val="REKAP JAM-PBM"/>
      <sheetName val="JLH JAM-PER-KLS dapodik-GENAP"/>
      <sheetName val="JLH JAM-PER-KLS dapodik-GANJIL"/>
      <sheetName val="JUMLAH JAM-PER-KLS"/>
      <sheetName val="KALENDER-pend"/>
      <sheetName val="SISWA UN1617"/>
      <sheetName val="Sheet2"/>
      <sheetName val="KODE MP"/>
    </sheetNames>
    <sheetDataSet>
      <sheetData sheetId="0" refreshError="1"/>
      <sheetData sheetId="1" refreshError="1"/>
      <sheetData sheetId="2">
        <row r="49">
          <cell r="G49" t="str">
            <v>AKHMAD MUZAKIR</v>
          </cell>
        </row>
      </sheetData>
      <sheetData sheetId="3" refreshError="1"/>
      <sheetData sheetId="4" refreshError="1"/>
      <sheetData sheetId="5">
        <row r="5">
          <cell r="H5" t="str">
            <v>A. SAYRI</v>
          </cell>
        </row>
        <row r="6">
          <cell r="H6" t="str">
            <v>ADITYA RAMADHANI</v>
          </cell>
        </row>
        <row r="7">
          <cell r="H7" t="str">
            <v>ABDUL ZAKIR</v>
          </cell>
        </row>
        <row r="8">
          <cell r="H8" t="str">
            <v>AHMAD EFFENDI</v>
          </cell>
        </row>
        <row r="9">
          <cell r="H9" t="str">
            <v>AHMAD RIZKI RIFANI</v>
          </cell>
        </row>
        <row r="10">
          <cell r="H10" t="str">
            <v>AKBAR FAROUK</v>
          </cell>
        </row>
        <row r="11">
          <cell r="H11" t="str">
            <v>AHMAD MUZAKKY</v>
          </cell>
        </row>
        <row r="12">
          <cell r="H12" t="str">
            <v>ANISA</v>
          </cell>
        </row>
        <row r="13">
          <cell r="H13" t="str">
            <v>AHMAD SALMAN AL FARISY</v>
          </cell>
        </row>
        <row r="14">
          <cell r="H14" t="str">
            <v>ANUGERAH HERMAWAN</v>
          </cell>
        </row>
        <row r="15">
          <cell r="H15" t="str">
            <v>ARI SAPUTRA</v>
          </cell>
        </row>
        <row r="16">
          <cell r="H16" t="str">
            <v>DARMA YUDA CIPTO PRAJA</v>
          </cell>
        </row>
        <row r="17">
          <cell r="H17" t="str">
            <v>ADE NURJAMAN</v>
          </cell>
        </row>
        <row r="18">
          <cell r="H18" t="str">
            <v>DINA MARIANI</v>
          </cell>
        </row>
        <row r="19">
          <cell r="H19" t="str">
            <v>ANNISA</v>
          </cell>
        </row>
        <row r="20">
          <cell r="H20" t="str">
            <v>GUSTI NURMARIA ULFAH</v>
          </cell>
        </row>
        <row r="21">
          <cell r="H21" t="str">
            <v>HAFIZ AL MA'RIFI</v>
          </cell>
        </row>
        <row r="22">
          <cell r="H22" t="str">
            <v>HENDRI PRATAMA</v>
          </cell>
        </row>
        <row r="23">
          <cell r="H23" t="str">
            <v>INDRA NUR RAMADHAN</v>
          </cell>
        </row>
        <row r="24">
          <cell r="H24" t="str">
            <v>LINDAWATI</v>
          </cell>
        </row>
        <row r="25">
          <cell r="H25" t="str">
            <v>ARIF BUDI STIAWAN</v>
          </cell>
        </row>
        <row r="26">
          <cell r="H26" t="str">
            <v>M. NOOR WAHYUDI</v>
          </cell>
        </row>
        <row r="27">
          <cell r="H27" t="str">
            <v>MAHDIYAH</v>
          </cell>
        </row>
        <row r="28">
          <cell r="H28" t="str">
            <v>MAYSARAH</v>
          </cell>
        </row>
        <row r="29">
          <cell r="H29" t="str">
            <v>MISBAHUL MUNIR</v>
          </cell>
        </row>
        <row r="30">
          <cell r="H30" t="str">
            <v>MONALISA</v>
          </cell>
        </row>
        <row r="31">
          <cell r="H31" t="str">
            <v>MUHAMMAD AL IMAN</v>
          </cell>
        </row>
        <row r="32">
          <cell r="H32" t="str">
            <v>ARIYONO</v>
          </cell>
        </row>
        <row r="33">
          <cell r="H33" t="str">
            <v>MUHAMMAD ALDI</v>
          </cell>
        </row>
        <row r="34">
          <cell r="H34" t="str">
            <v>MUHAMMAD ANDREANNOR</v>
          </cell>
        </row>
        <row r="35">
          <cell r="H35" t="str">
            <v>MUHAMMAD FERDI</v>
          </cell>
        </row>
        <row r="36">
          <cell r="H36" t="str">
            <v>ASRO ROLHUKAMA</v>
          </cell>
        </row>
        <row r="37">
          <cell r="H37" t="str">
            <v>MUHAMMAD HAFI HAMBALI</v>
          </cell>
        </row>
        <row r="38">
          <cell r="H38" t="str">
            <v>DIMAS PERMANA</v>
          </cell>
        </row>
        <row r="39">
          <cell r="H39" t="str">
            <v>FAHMI ARIEF</v>
          </cell>
        </row>
        <row r="40">
          <cell r="H40" t="str">
            <v>FITRI HANDAYANI</v>
          </cell>
        </row>
        <row r="41">
          <cell r="H41" t="str">
            <v>MUHAMMAD HUZAIFAH</v>
          </cell>
        </row>
        <row r="42">
          <cell r="H42" t="str">
            <v>FITRI SYAHRIDHA</v>
          </cell>
        </row>
        <row r="43">
          <cell r="H43" t="str">
            <v>GHEA NUR FITRIA</v>
          </cell>
        </row>
        <row r="44">
          <cell r="H44" t="str">
            <v>M. HARIANTO</v>
          </cell>
        </row>
        <row r="45">
          <cell r="H45" t="str">
            <v>MUHAMMAD RIYAN HAITAMI</v>
          </cell>
        </row>
        <row r="46">
          <cell r="H46" t="str">
            <v>MUHAMMAD ZAINAL AQLI</v>
          </cell>
        </row>
        <row r="47">
          <cell r="H47" t="str">
            <v>M. RIKI SAPUTRA</v>
          </cell>
        </row>
        <row r="48">
          <cell r="H48" t="str">
            <v>M. RIZAL</v>
          </cell>
        </row>
        <row r="49">
          <cell r="H49" t="str">
            <v>NUR ASIAH</v>
          </cell>
        </row>
        <row r="50">
          <cell r="H50" t="str">
            <v>MASHURI</v>
          </cell>
        </row>
        <row r="51">
          <cell r="H51" t="str">
            <v>NUR MUHAMMAD ILHAM</v>
          </cell>
        </row>
        <row r="52">
          <cell r="H52" t="str">
            <v>MUHAMMAD RENALDI</v>
          </cell>
        </row>
        <row r="53">
          <cell r="H53" t="str">
            <v>NURHADI</v>
          </cell>
        </row>
        <row r="54">
          <cell r="H54" t="str">
            <v>RANIA WIDYA ASTUTY</v>
          </cell>
        </row>
        <row r="55">
          <cell r="H55" t="str">
            <v>MUHAMMAD REZKY RISWANDI</v>
          </cell>
        </row>
        <row r="56">
          <cell r="H56" t="str">
            <v>MUHAMMAD TAMA</v>
          </cell>
        </row>
        <row r="57">
          <cell r="H57" t="str">
            <v>MULYADI</v>
          </cell>
        </row>
        <row r="58">
          <cell r="H58" t="str">
            <v>REZA WIRANTO</v>
          </cell>
        </row>
        <row r="59">
          <cell r="H59" t="str">
            <v>MUTIA</v>
          </cell>
        </row>
        <row r="60">
          <cell r="H60" t="str">
            <v>NOR HASANAH</v>
          </cell>
        </row>
        <row r="61">
          <cell r="H61" t="str">
            <v>NOR MAULIYANTI</v>
          </cell>
        </row>
        <row r="62">
          <cell r="H62" t="str">
            <v>NOR MIDA WATI</v>
          </cell>
        </row>
        <row r="63">
          <cell r="H63" t="str">
            <v>NOVA LESTARI</v>
          </cell>
        </row>
        <row r="64">
          <cell r="H64" t="str">
            <v>SUPIAH</v>
          </cell>
        </row>
        <row r="65">
          <cell r="H65" t="str">
            <v>PERIANSYAH</v>
          </cell>
        </row>
        <row r="66">
          <cell r="H66" t="str">
            <v>RAIHANAH</v>
          </cell>
        </row>
        <row r="67">
          <cell r="H67" t="str">
            <v>RENALDY APRILIANTO</v>
          </cell>
        </row>
        <row r="68">
          <cell r="H68" t="str">
            <v>RISWAN HASYIM</v>
          </cell>
        </row>
        <row r="69">
          <cell r="H69" t="str">
            <v>RIZKI FAHMI</v>
          </cell>
        </row>
        <row r="70">
          <cell r="H70" t="str">
            <v>VERA NAZUA</v>
          </cell>
        </row>
        <row r="71">
          <cell r="H71" t="str">
            <v>YULIANI</v>
          </cell>
        </row>
        <row r="72">
          <cell r="H72" t="str">
            <v>ABDUL LATIF</v>
          </cell>
        </row>
        <row r="73">
          <cell r="H73" t="str">
            <v>AHMAD FAISAL</v>
          </cell>
        </row>
        <row r="74">
          <cell r="H74" t="str">
            <v>AIDA MAIDINA ISLAMI</v>
          </cell>
        </row>
        <row r="75">
          <cell r="H75" t="str">
            <v>ALFIANNOR</v>
          </cell>
        </row>
        <row r="76">
          <cell r="H76" t="str">
            <v>ATTO ILLAH RIDHO</v>
          </cell>
        </row>
        <row r="77">
          <cell r="H77" t="str">
            <v>BHAKTI RIDHO SAPUTRA</v>
          </cell>
        </row>
        <row r="78">
          <cell r="H78" t="str">
            <v>FACHRIAN NOR</v>
          </cell>
        </row>
        <row r="79">
          <cell r="H79" t="str">
            <v>FAHRUL RAHMAN</v>
          </cell>
        </row>
        <row r="80">
          <cell r="H80" t="str">
            <v>FITRI RAIDA YANTI</v>
          </cell>
        </row>
        <row r="81">
          <cell r="H81" t="str">
            <v>FUJI ASTUTI</v>
          </cell>
        </row>
        <row r="82">
          <cell r="H82" t="str">
            <v>HANNA SAFITRI</v>
          </cell>
        </row>
        <row r="83">
          <cell r="H83" t="str">
            <v>LENE OKTAVIA</v>
          </cell>
        </row>
        <row r="84">
          <cell r="H84" t="str">
            <v>M. ZAINAL HELMY</v>
          </cell>
        </row>
        <row r="85">
          <cell r="H85" t="str">
            <v>MAHFUJATUN MUNIR</v>
          </cell>
        </row>
        <row r="86">
          <cell r="H86" t="str">
            <v>MAULINA SARI</v>
          </cell>
        </row>
        <row r="87">
          <cell r="H87" t="str">
            <v>MUHAMMAD IKBAL</v>
          </cell>
        </row>
        <row r="88">
          <cell r="H88" t="str">
            <v>NANDA LIFIANA</v>
          </cell>
        </row>
        <row r="89">
          <cell r="H89" t="str">
            <v>NOVITA SARI</v>
          </cell>
        </row>
        <row r="90">
          <cell r="H90" t="str">
            <v>RAMADHANI</v>
          </cell>
        </row>
        <row r="91">
          <cell r="H91" t="str">
            <v>RIDA FITRI NURSYIFA</v>
          </cell>
        </row>
        <row r="92">
          <cell r="H92" t="str">
            <v>RIMA MELATI</v>
          </cell>
        </row>
        <row r="93">
          <cell r="H93" t="str">
            <v>RISKIYANI</v>
          </cell>
        </row>
        <row r="94">
          <cell r="H94" t="str">
            <v>ROBI CAHYADI</v>
          </cell>
        </row>
        <row r="95">
          <cell r="H95" t="str">
            <v>AHMAD LUTHFI</v>
          </cell>
        </row>
        <row r="96">
          <cell r="H96" t="str">
            <v>ADIBA MARISA</v>
          </cell>
        </row>
        <row r="97">
          <cell r="H97" t="str">
            <v>ADINDA INTAN</v>
          </cell>
        </row>
        <row r="98">
          <cell r="H98" t="str">
            <v>AKHMAD NOOR</v>
          </cell>
        </row>
        <row r="99">
          <cell r="H99" t="str">
            <v>ADIT RAHMAN</v>
          </cell>
        </row>
        <row r="100">
          <cell r="H100" t="str">
            <v>ALFIAH</v>
          </cell>
        </row>
        <row r="101">
          <cell r="H101" t="str">
            <v>AKHMAD YUSRI WAHYU AKBAR</v>
          </cell>
        </row>
        <row r="102">
          <cell r="H102" t="str">
            <v>ALDIA MELIYANA</v>
          </cell>
        </row>
        <row r="103">
          <cell r="H103" t="str">
            <v>ASDIAN NOOR</v>
          </cell>
        </row>
        <row r="104">
          <cell r="H104" t="str">
            <v>ANDRIANI NAUVAL</v>
          </cell>
        </row>
        <row r="105">
          <cell r="H105" t="str">
            <v>ANNISA MELIASARI</v>
          </cell>
        </row>
        <row r="106">
          <cell r="H106" t="str">
            <v>BUDIANSYAH</v>
          </cell>
        </row>
        <row r="107">
          <cell r="H107" t="str">
            <v>FAHMI ANSHARI</v>
          </cell>
        </row>
        <row r="108">
          <cell r="H108" t="str">
            <v>FAJAR RAHMAN</v>
          </cell>
        </row>
        <row r="109">
          <cell r="H109" t="str">
            <v>IZMI AKBAR</v>
          </cell>
        </row>
        <row r="110">
          <cell r="H110" t="str">
            <v>JIHAN ZULFA HANY</v>
          </cell>
        </row>
        <row r="111">
          <cell r="H111" t="str">
            <v>JULYAN NOOR</v>
          </cell>
        </row>
        <row r="112">
          <cell r="H112" t="str">
            <v>FATHUL JANNAH</v>
          </cell>
        </row>
        <row r="113">
          <cell r="H113" t="str">
            <v>KHAIRINA</v>
          </cell>
        </row>
        <row r="114">
          <cell r="H114" t="str">
            <v>M. HELMI RIZKI SAPUTRA</v>
          </cell>
        </row>
        <row r="115">
          <cell r="H115" t="str">
            <v>FAUZI IKSAN</v>
          </cell>
        </row>
        <row r="116">
          <cell r="H116" t="str">
            <v>M. JAILANI</v>
          </cell>
        </row>
        <row r="117">
          <cell r="H117" t="str">
            <v>GUSTI NADYA</v>
          </cell>
        </row>
        <row r="118">
          <cell r="H118" t="str">
            <v>M. RIKY ARMANI</v>
          </cell>
        </row>
        <row r="119">
          <cell r="H119" t="str">
            <v>IHSAN NUR KARIM</v>
          </cell>
        </row>
        <row r="120">
          <cell r="H120" t="str">
            <v>M. RIYAN RAMADHAN</v>
          </cell>
        </row>
        <row r="121">
          <cell r="H121" t="str">
            <v>M. ZAINUDIN MALIK</v>
          </cell>
        </row>
        <row r="122">
          <cell r="H122" t="str">
            <v>MUAWANAH</v>
          </cell>
        </row>
        <row r="123">
          <cell r="H123" t="str">
            <v>MUHAMMAD APRIADI</v>
          </cell>
        </row>
        <row r="124">
          <cell r="H124" t="str">
            <v>MUHAMMAD ARIEF WIRA ANUGRAH</v>
          </cell>
        </row>
        <row r="125">
          <cell r="H125" t="str">
            <v>MUHAMMAD AS'AD</v>
          </cell>
        </row>
        <row r="126">
          <cell r="H126" t="str">
            <v>KHAIRUL HUDA</v>
          </cell>
        </row>
        <row r="127">
          <cell r="H127" t="str">
            <v>MUHAMMAD ILHAM</v>
          </cell>
        </row>
        <row r="128">
          <cell r="H128" t="str">
            <v>MUHAMMAD NOOR AZHARI</v>
          </cell>
        </row>
        <row r="129">
          <cell r="H129" t="str">
            <v>MUHAMMAD REZANI</v>
          </cell>
        </row>
        <row r="130">
          <cell r="H130" t="str">
            <v>MUHAMMAD RIZALI</v>
          </cell>
        </row>
        <row r="131">
          <cell r="H131" t="str">
            <v>LAILY RASYIDAH</v>
          </cell>
        </row>
        <row r="132">
          <cell r="H132" t="str">
            <v>LISA JULIANI</v>
          </cell>
        </row>
        <row r="133">
          <cell r="H133" t="str">
            <v>MUHAMMAD RIZKY FATD</v>
          </cell>
        </row>
        <row r="134">
          <cell r="H134" t="str">
            <v>M. ELMY</v>
          </cell>
        </row>
        <row r="135">
          <cell r="H135" t="str">
            <v>M. FARHAN HASADI</v>
          </cell>
        </row>
        <row r="136">
          <cell r="H136" t="str">
            <v>MUHAMMAD RUDY KURNIAWAN</v>
          </cell>
        </row>
        <row r="137">
          <cell r="H137" t="str">
            <v>MUHAMMAD SYARWANI AFDAN</v>
          </cell>
        </row>
        <row r="138">
          <cell r="H138" t="str">
            <v>M. SUDARSONO</v>
          </cell>
        </row>
        <row r="139">
          <cell r="H139" t="str">
            <v>MUHAMMAD UWAIS AL-QURONY</v>
          </cell>
        </row>
        <row r="140">
          <cell r="H140" t="str">
            <v>MAHRIZAH</v>
          </cell>
        </row>
        <row r="141">
          <cell r="H141" t="str">
            <v>MAULIDA</v>
          </cell>
        </row>
        <row r="142">
          <cell r="H142" t="str">
            <v>MOCHAMMAD ATTI JANI</v>
          </cell>
        </row>
        <row r="143">
          <cell r="H143" t="str">
            <v>MUHAMMAD AJIDANNOOR</v>
          </cell>
        </row>
        <row r="144">
          <cell r="H144" t="str">
            <v>MURADI</v>
          </cell>
        </row>
        <row r="145">
          <cell r="H145" t="str">
            <v>MUHAMMAD ASLAM SAURY</v>
          </cell>
        </row>
        <row r="146">
          <cell r="H146" t="str">
            <v>MUHAMMAD FERRY HUMAERI</v>
          </cell>
        </row>
        <row r="147">
          <cell r="H147" t="str">
            <v>MUHAMMAD HARIS</v>
          </cell>
        </row>
        <row r="148">
          <cell r="H148" t="str">
            <v>NOR APRIANI KHASTUTI</v>
          </cell>
        </row>
        <row r="149">
          <cell r="H149" t="str">
            <v>MUHAMMAD PASYA MUTAWAKKIL</v>
          </cell>
        </row>
        <row r="150">
          <cell r="H150" t="str">
            <v>NOVIAN AZIS</v>
          </cell>
        </row>
        <row r="151">
          <cell r="H151" t="str">
            <v>NUR ASHA FITRIAH</v>
          </cell>
        </row>
        <row r="152">
          <cell r="H152" t="str">
            <v>NADIA DENISA</v>
          </cell>
        </row>
        <row r="153">
          <cell r="H153" t="str">
            <v>NOOR QAMAR</v>
          </cell>
        </row>
        <row r="154">
          <cell r="H154" t="str">
            <v>PUTERI WULANDARI</v>
          </cell>
        </row>
        <row r="155">
          <cell r="H155" t="str">
            <v>RAHMAT HIDAYATULLOH</v>
          </cell>
        </row>
        <row r="156">
          <cell r="H156" t="str">
            <v>NORMATINA</v>
          </cell>
        </row>
        <row r="157">
          <cell r="H157" t="str">
            <v>RAHMAT WARDANI</v>
          </cell>
        </row>
        <row r="158">
          <cell r="H158" t="str">
            <v>NUR ALISA</v>
          </cell>
        </row>
        <row r="159">
          <cell r="H159" t="str">
            <v>RAHUL LIANSYAH</v>
          </cell>
        </row>
        <row r="160">
          <cell r="H160" t="str">
            <v>RANDI RAHARJA</v>
          </cell>
        </row>
        <row r="161">
          <cell r="H161" t="str">
            <v>RAZATUL AZIZAH</v>
          </cell>
        </row>
        <row r="162">
          <cell r="H162" t="str">
            <v>ROBIANSYAH</v>
          </cell>
        </row>
        <row r="163">
          <cell r="H163" t="str">
            <v>RABIATUL MAULIDA</v>
          </cell>
        </row>
        <row r="164">
          <cell r="H164" t="str">
            <v>RAMA ADITIA</v>
          </cell>
        </row>
        <row r="165">
          <cell r="H165" t="str">
            <v>RODIANSYAH</v>
          </cell>
        </row>
        <row r="166">
          <cell r="H166" t="str">
            <v>SAMSUL ARIFIN</v>
          </cell>
        </row>
        <row r="167">
          <cell r="H167" t="str">
            <v>WAHYUDI</v>
          </cell>
        </row>
        <row r="168">
          <cell r="H168" t="str">
            <v>SITI FATIMAH</v>
          </cell>
        </row>
        <row r="169">
          <cell r="H169" t="str">
            <v>WAHYUDI PRATAMA</v>
          </cell>
        </row>
        <row r="170">
          <cell r="H170" t="str">
            <v>SITI RAHAYU</v>
          </cell>
        </row>
        <row r="171">
          <cell r="H171" t="str">
            <v>ADELINA YUNIAR</v>
          </cell>
        </row>
        <row r="172">
          <cell r="H172" t="str">
            <v>AGUSTINA</v>
          </cell>
        </row>
        <row r="173">
          <cell r="H173" t="str">
            <v>AISYAH</v>
          </cell>
        </row>
        <row r="174">
          <cell r="H174" t="str">
            <v>AMALIA</v>
          </cell>
        </row>
        <row r="175">
          <cell r="H175" t="str">
            <v>AMELIA RAHMIDAWATI</v>
          </cell>
        </row>
        <row r="176">
          <cell r="H176" t="str">
            <v>ANA KARLINA</v>
          </cell>
        </row>
        <row r="177">
          <cell r="H177" t="str">
            <v>ANJELI SAPUTRI W</v>
          </cell>
        </row>
        <row r="178">
          <cell r="H178" t="str">
            <v>ANNISA</v>
          </cell>
        </row>
        <row r="179">
          <cell r="H179" t="str">
            <v>ANNISA RIZKI APRILIA</v>
          </cell>
        </row>
        <row r="180">
          <cell r="H180" t="str">
            <v>ATTRY SUSAN MAHRITA</v>
          </cell>
        </row>
        <row r="181">
          <cell r="H181" t="str">
            <v>AYU WULANDARI</v>
          </cell>
        </row>
        <row r="182">
          <cell r="H182" t="str">
            <v>AMINAH</v>
          </cell>
        </row>
        <row r="183">
          <cell r="H183" t="str">
            <v>ANA RIZKYANA</v>
          </cell>
        </row>
        <row r="184">
          <cell r="H184" t="str">
            <v>DENNY KURNIAWAN</v>
          </cell>
        </row>
        <row r="185">
          <cell r="H185" t="str">
            <v>ANA SEPTIANI HUSNA NORLAILA</v>
          </cell>
        </row>
        <row r="186">
          <cell r="H186" t="str">
            <v>ELIA ROSA</v>
          </cell>
        </row>
        <row r="187">
          <cell r="H187" t="str">
            <v>ANIS NUR APIPA</v>
          </cell>
        </row>
        <row r="188">
          <cell r="H188" t="str">
            <v>BAYU ERLANGGA</v>
          </cell>
        </row>
        <row r="189">
          <cell r="H189" t="str">
            <v>GUSTI MUHAMAD ANUGERAH</v>
          </cell>
        </row>
        <row r="190">
          <cell r="H190" t="str">
            <v>DESI PRAMIDA TOLAFU</v>
          </cell>
        </row>
        <row r="191">
          <cell r="H191" t="str">
            <v>EKA MONICA SURYANI</v>
          </cell>
        </row>
        <row r="192">
          <cell r="H192" t="str">
            <v>EKA PURNAMA SARI</v>
          </cell>
        </row>
        <row r="193">
          <cell r="H193" t="str">
            <v>HIJRAH SETIAWAN</v>
          </cell>
        </row>
        <row r="194">
          <cell r="H194" t="str">
            <v>ILFA NAZULA RAHMA</v>
          </cell>
        </row>
        <row r="195">
          <cell r="H195" t="str">
            <v>FATIMAH AZ ZAHRO</v>
          </cell>
        </row>
        <row r="196">
          <cell r="H196" t="str">
            <v>INTAN PERMATA SARI</v>
          </cell>
        </row>
        <row r="197">
          <cell r="H197" t="str">
            <v>ISMI NANI SAFITRI</v>
          </cell>
        </row>
        <row r="198">
          <cell r="H198" t="str">
            <v>FITRIYANI</v>
          </cell>
        </row>
        <row r="199">
          <cell r="H199" t="str">
            <v>GUSTI HARYATI</v>
          </cell>
        </row>
        <row r="200">
          <cell r="H200" t="str">
            <v>ISNA HAFSARI</v>
          </cell>
        </row>
        <row r="201">
          <cell r="H201" t="str">
            <v>JIHAN FITRIA</v>
          </cell>
        </row>
        <row r="202">
          <cell r="H202" t="str">
            <v>JEFRI</v>
          </cell>
        </row>
        <row r="203">
          <cell r="H203" t="str">
            <v>JULYA NANDA</v>
          </cell>
        </row>
        <row r="204">
          <cell r="H204" t="str">
            <v>MEILIANDA NABILA</v>
          </cell>
        </row>
        <row r="205">
          <cell r="H205" t="str">
            <v>MUHAMMAD ARBAIN</v>
          </cell>
        </row>
        <row r="206">
          <cell r="H206" t="str">
            <v>MAULIDYA</v>
          </cell>
        </row>
        <row r="207">
          <cell r="H207" t="str">
            <v>MUHAMMAD DIMAS JANUAR</v>
          </cell>
        </row>
        <row r="208">
          <cell r="H208" t="str">
            <v>MUHAMMAD AKBAR ANWARI</v>
          </cell>
        </row>
        <row r="209">
          <cell r="H209" t="str">
            <v>MUHAMMAD ANDRE</v>
          </cell>
        </row>
        <row r="210">
          <cell r="H210" t="str">
            <v>MUHAMMAD RAY MILANSYAH</v>
          </cell>
        </row>
        <row r="211">
          <cell r="H211" t="str">
            <v>MUHAMMAD PUTRA</v>
          </cell>
        </row>
        <row r="212">
          <cell r="H212" t="str">
            <v>MUHAMMAD RICKY JORDI DIONAR</v>
          </cell>
        </row>
        <row r="213">
          <cell r="H213" t="str">
            <v>MUHAMMAD YUSUF</v>
          </cell>
        </row>
        <row r="214">
          <cell r="H214" t="str">
            <v>MUHIDIN</v>
          </cell>
        </row>
        <row r="215">
          <cell r="H215" t="str">
            <v>MUTIA EKA PUTRI</v>
          </cell>
        </row>
        <row r="216">
          <cell r="H216" t="str">
            <v>NOOR MABSUTHAH</v>
          </cell>
        </row>
        <row r="217">
          <cell r="H217" t="str">
            <v>NADIA REZEKI</v>
          </cell>
        </row>
        <row r="218">
          <cell r="H218" t="str">
            <v>NADYA NOVIANTI</v>
          </cell>
        </row>
        <row r="219">
          <cell r="H219" t="str">
            <v>NOOR SAFFITRI</v>
          </cell>
        </row>
        <row r="220">
          <cell r="H220" t="str">
            <v>NOORMAYANI</v>
          </cell>
        </row>
        <row r="221">
          <cell r="H221" t="str">
            <v>NORWASILAH</v>
          </cell>
        </row>
        <row r="222">
          <cell r="H222" t="str">
            <v>NOVITA FITRIYANI</v>
          </cell>
        </row>
        <row r="223">
          <cell r="H223" t="str">
            <v>NOVI PUSPITA SARI</v>
          </cell>
        </row>
        <row r="224">
          <cell r="H224" t="str">
            <v>NUR THAYIB</v>
          </cell>
        </row>
        <row r="225">
          <cell r="H225" t="str">
            <v>NURUL ATI'A</v>
          </cell>
        </row>
        <row r="226">
          <cell r="H226" t="str">
            <v>PURNAMA SARI</v>
          </cell>
        </row>
        <row r="227">
          <cell r="H227" t="str">
            <v>RIKA LISTIANI</v>
          </cell>
        </row>
        <row r="228">
          <cell r="H228" t="str">
            <v>PUTRI HANDAYANI</v>
          </cell>
        </row>
        <row r="229">
          <cell r="H229" t="str">
            <v>RIZALI</v>
          </cell>
        </row>
        <row r="230">
          <cell r="H230" t="str">
            <v>RAYHANAH</v>
          </cell>
        </row>
        <row r="231">
          <cell r="H231" t="str">
            <v>RIZKA NAMIRA</v>
          </cell>
        </row>
        <row r="232">
          <cell r="H232" t="str">
            <v>REZKI MAULANA</v>
          </cell>
        </row>
        <row r="233">
          <cell r="H233" t="str">
            <v>SALSABILA FITRIYANI</v>
          </cell>
        </row>
        <row r="234">
          <cell r="H234" t="str">
            <v>RIZQI</v>
          </cell>
        </row>
        <row r="235">
          <cell r="H235" t="str">
            <v>SALSABILLA</v>
          </cell>
        </row>
        <row r="236">
          <cell r="H236" t="str">
            <v>SELVI SURIYANTI</v>
          </cell>
        </row>
        <row r="237">
          <cell r="H237" t="str">
            <v>SRI AGUSTINA</v>
          </cell>
        </row>
        <row r="238">
          <cell r="H238" t="str">
            <v>SYAUFIA</v>
          </cell>
        </row>
        <row r="239">
          <cell r="H239" t="str">
            <v>SYIFA APIYAH</v>
          </cell>
        </row>
        <row r="240">
          <cell r="H240" t="str">
            <v>SITI FATIMAH</v>
          </cell>
        </row>
        <row r="241">
          <cell r="H241" t="str">
            <v>SYIFA HUWAIDAH</v>
          </cell>
        </row>
        <row r="242">
          <cell r="H242" t="str">
            <v>WINA SAL SABILA</v>
          </cell>
        </row>
        <row r="243">
          <cell r="H243" t="str">
            <v>WINDA ALIFA</v>
          </cell>
        </row>
        <row r="244">
          <cell r="H244" t="str">
            <v>VITA NUR SELA</v>
          </cell>
        </row>
        <row r="245">
          <cell r="H245" t="str">
            <v>YUSTINA YULFA</v>
          </cell>
        </row>
        <row r="246">
          <cell r="H246" t="str">
            <v>ACHMAD RIDHO FADHILLAH</v>
          </cell>
        </row>
        <row r="247">
          <cell r="H247" t="str">
            <v>AYU APRILIA</v>
          </cell>
        </row>
        <row r="248">
          <cell r="H248" t="str">
            <v>EDWIN RIYADI</v>
          </cell>
        </row>
        <row r="249">
          <cell r="H249" t="str">
            <v>HAYYUN KARIMA</v>
          </cell>
        </row>
        <row r="250">
          <cell r="H250" t="str">
            <v>HENNY AUDINA</v>
          </cell>
        </row>
        <row r="251">
          <cell r="H251" t="str">
            <v>HERLINA AGUSTINA</v>
          </cell>
        </row>
        <row r="252">
          <cell r="H252" t="str">
            <v>HIDAYATULLAH</v>
          </cell>
        </row>
        <row r="253">
          <cell r="H253" t="str">
            <v>IRWAN NOOR HADI TAKASHI</v>
          </cell>
        </row>
        <row r="254">
          <cell r="H254" t="str">
            <v>JESSYCA TANDARI</v>
          </cell>
        </row>
        <row r="255">
          <cell r="H255" t="str">
            <v>M. ADE WAHYUDI</v>
          </cell>
        </row>
        <row r="256">
          <cell r="H256" t="str">
            <v>MAHLIDA PANGESTI</v>
          </cell>
        </row>
        <row r="257">
          <cell r="H257" t="str">
            <v>MIRANDA</v>
          </cell>
        </row>
        <row r="258">
          <cell r="H258" t="str">
            <v>MUHAMMAD ABDUL HAFIZ</v>
          </cell>
        </row>
        <row r="259">
          <cell r="H259" t="str">
            <v>MUHAMMAD ARSYAD</v>
          </cell>
        </row>
        <row r="260">
          <cell r="H260" t="str">
            <v>MUHAMMAD YUSUF</v>
          </cell>
        </row>
        <row r="261">
          <cell r="H261" t="str">
            <v>MUSRIFAH</v>
          </cell>
        </row>
        <row r="262">
          <cell r="H262" t="str">
            <v>NANDA DINATA</v>
          </cell>
        </row>
        <row r="263">
          <cell r="H263" t="str">
            <v>NINDI SUKMA SARI</v>
          </cell>
        </row>
        <row r="264">
          <cell r="H264" t="str">
            <v>NOOR MAULANA</v>
          </cell>
        </row>
        <row r="265">
          <cell r="H265" t="str">
            <v>NOR INTAN</v>
          </cell>
        </row>
        <row r="266">
          <cell r="H266" t="str">
            <v>SHOLIHATI</v>
          </cell>
        </row>
        <row r="267">
          <cell r="H267" t="str">
            <v>SITI SARAH</v>
          </cell>
        </row>
        <row r="268">
          <cell r="H268" t="str">
            <v>SONIA</v>
          </cell>
        </row>
        <row r="269">
          <cell r="H269" t="str">
            <v>ULIA</v>
          </cell>
        </row>
        <row r="270">
          <cell r="H270" t="str">
            <v>WAHYU ARISANDI</v>
          </cell>
        </row>
        <row r="271">
          <cell r="H271" t="str">
            <v>YULIA</v>
          </cell>
        </row>
        <row r="272">
          <cell r="H272" t="str">
            <v>ADE AYU LESTARI</v>
          </cell>
        </row>
        <row r="273">
          <cell r="H273" t="str">
            <v>AHMAD HUSAIRI</v>
          </cell>
        </row>
        <row r="274">
          <cell r="H274" t="str">
            <v>AHYATUL KARIMAH</v>
          </cell>
        </row>
        <row r="275">
          <cell r="H275" t="str">
            <v>AKHMAD FAHMI SYARIF</v>
          </cell>
        </row>
        <row r="276">
          <cell r="H276" t="str">
            <v>ALFIYANNOR</v>
          </cell>
        </row>
        <row r="277">
          <cell r="H277" t="str">
            <v>ARBAINAH</v>
          </cell>
        </row>
        <row r="278">
          <cell r="H278" t="str">
            <v>AREA BIMA APRIYADI</v>
          </cell>
        </row>
        <row r="279">
          <cell r="H279" t="str">
            <v>ATIKA SARI</v>
          </cell>
        </row>
        <row r="280">
          <cell r="H280" t="str">
            <v>ELLYZA OKTAVIANA</v>
          </cell>
        </row>
        <row r="281">
          <cell r="H281" t="str">
            <v>FARIDA</v>
          </cell>
        </row>
        <row r="282">
          <cell r="H282" t="str">
            <v>FREDI TRIANGGODO</v>
          </cell>
        </row>
        <row r="283">
          <cell r="H283" t="str">
            <v>M. AMIN SAIBANI</v>
          </cell>
        </row>
        <row r="284">
          <cell r="H284" t="str">
            <v>MAULANA</v>
          </cell>
        </row>
        <row r="285">
          <cell r="H285" t="str">
            <v>MUHAMMAD ADLI</v>
          </cell>
        </row>
        <row r="286">
          <cell r="H286" t="str">
            <v>MUHAMMAD AFSHAL RAMADHANI</v>
          </cell>
        </row>
        <row r="287">
          <cell r="H287" t="str">
            <v>MUHAMMAD AKBAR</v>
          </cell>
        </row>
        <row r="288">
          <cell r="H288" t="str">
            <v>MUHAMMAD FIKRI ADITYA</v>
          </cell>
        </row>
        <row r="289">
          <cell r="H289" t="str">
            <v>MUHAMMAD IQBAL</v>
          </cell>
        </row>
        <row r="290">
          <cell r="H290" t="str">
            <v>MUHAMMAD IRFAN</v>
          </cell>
        </row>
        <row r="291">
          <cell r="H291" t="str">
            <v>MUHAMMAD NAUFAL GHOFURI</v>
          </cell>
        </row>
        <row r="292">
          <cell r="H292" t="str">
            <v>MUHAMMAD RAZI</v>
          </cell>
        </row>
        <row r="293">
          <cell r="H293" t="str">
            <v>MUHAMMAD RIZAL</v>
          </cell>
        </row>
        <row r="294">
          <cell r="H294" t="str">
            <v>MUHAMMAD RIZAL</v>
          </cell>
        </row>
        <row r="295">
          <cell r="H295" t="str">
            <v>MUHAMMAD RIZKY SYA'BAN</v>
          </cell>
        </row>
        <row r="296">
          <cell r="H296" t="str">
            <v>MUHAMMAD YUSUF LUBIS</v>
          </cell>
        </row>
        <row r="297">
          <cell r="H297" t="str">
            <v>MUHAMMD ZIDANE ANSYARI</v>
          </cell>
        </row>
        <row r="298">
          <cell r="H298" t="str">
            <v>MUSTIKA AZIZAH</v>
          </cell>
        </row>
        <row r="299">
          <cell r="H299" t="str">
            <v>NOVAL RAMADHAN</v>
          </cell>
        </row>
        <row r="300">
          <cell r="H300" t="str">
            <v>NURUL YASIA RAHMAH</v>
          </cell>
        </row>
        <row r="301">
          <cell r="H301" t="str">
            <v>OKTAVIA PUSPITASARI</v>
          </cell>
        </row>
        <row r="302">
          <cell r="H302" t="str">
            <v>RADIKA PUTRI</v>
          </cell>
        </row>
        <row r="303">
          <cell r="H303" t="str">
            <v>RIPKI MAULANA</v>
          </cell>
        </row>
        <row r="304">
          <cell r="H304" t="str">
            <v>RISA AULIA PUTRI</v>
          </cell>
        </row>
        <row r="305">
          <cell r="H305" t="str">
            <v>RONI FIRLI</v>
          </cell>
        </row>
        <row r="306">
          <cell r="H306" t="str">
            <v>RYAN NABID GUNAWAN</v>
          </cell>
        </row>
        <row r="307">
          <cell r="H307" t="str">
            <v>SAHRUL FAZAR RASID</v>
          </cell>
        </row>
        <row r="308">
          <cell r="H308" t="str">
            <v>SITI NOORLIANI</v>
          </cell>
        </row>
        <row r="309">
          <cell r="H309" t="str">
            <v>SYAIFUL AMMAR</v>
          </cell>
        </row>
        <row r="310">
          <cell r="H310" t="str">
            <v>TARMIJI</v>
          </cell>
        </row>
        <row r="311">
          <cell r="H311" t="str">
            <v>ABAD SETIAWAN</v>
          </cell>
        </row>
        <row r="312">
          <cell r="H312" t="str">
            <v>ACHMAD MAULANA  a.</v>
          </cell>
        </row>
        <row r="313">
          <cell r="H313" t="str">
            <v>ADRIAN</v>
          </cell>
        </row>
        <row r="314">
          <cell r="H314" t="str">
            <v>AHMAD HABIBI</v>
          </cell>
        </row>
        <row r="315">
          <cell r="H315" t="str">
            <v>AHMAD MULYANI</v>
          </cell>
        </row>
        <row r="316">
          <cell r="H316" t="str">
            <v>AHMAD SETIADI</v>
          </cell>
        </row>
        <row r="317">
          <cell r="H317" t="str">
            <v>AHMAD SYAHBANA</v>
          </cell>
        </row>
        <row r="318">
          <cell r="H318" t="str">
            <v>AMALIA SABELLA</v>
          </cell>
        </row>
        <row r="319">
          <cell r="H319" t="str">
            <v>AMELIA</v>
          </cell>
        </row>
        <row r="320">
          <cell r="H320" t="str">
            <v>ARI SETIAWAN</v>
          </cell>
        </row>
        <row r="321">
          <cell r="H321" t="str">
            <v>AYUB MA'RUF</v>
          </cell>
        </row>
        <row r="322">
          <cell r="H322" t="str">
            <v>FAJAR RUDIN</v>
          </cell>
        </row>
        <row r="323">
          <cell r="H323" t="str">
            <v>FIRMAN HIDAYAT</v>
          </cell>
        </row>
        <row r="324">
          <cell r="H324" t="str">
            <v>HENDRA IRAWAN</v>
          </cell>
        </row>
        <row r="325">
          <cell r="H325" t="str">
            <v>KHAIRUDIN</v>
          </cell>
        </row>
        <row r="326">
          <cell r="H326" t="str">
            <v>M. ILHAM</v>
          </cell>
        </row>
        <row r="327">
          <cell r="H327" t="str">
            <v>M. SAID AFDILLAH</v>
          </cell>
        </row>
        <row r="328">
          <cell r="H328" t="str">
            <v>M. YUDA PRADANA</v>
          </cell>
        </row>
        <row r="329">
          <cell r="H329" t="str">
            <v>ABDUL KADIR JAILANI</v>
          </cell>
        </row>
        <row r="330">
          <cell r="H330" t="str">
            <v>MACHRODJA RIZQY</v>
          </cell>
        </row>
        <row r="331">
          <cell r="H331" t="str">
            <v>MAHMUDAH</v>
          </cell>
        </row>
        <row r="332">
          <cell r="H332" t="str">
            <v>MALKAN ANSYARI</v>
          </cell>
        </row>
        <row r="333">
          <cell r="H333" t="str">
            <v>MUHAMMAD ARIFIN</v>
          </cell>
        </row>
        <row r="334">
          <cell r="H334" t="str">
            <v>MUHAMMAD FADHILAH</v>
          </cell>
        </row>
        <row r="335">
          <cell r="H335" t="str">
            <v>MUHAMMAD HAPI</v>
          </cell>
        </row>
        <row r="336">
          <cell r="H336" t="str">
            <v>ANSHAR</v>
          </cell>
        </row>
        <row r="337">
          <cell r="H337" t="str">
            <v>MUHAMMAD RIDUAN</v>
          </cell>
        </row>
        <row r="338">
          <cell r="H338" t="str">
            <v>MUHAMMAD RISKI RAMADANI</v>
          </cell>
        </row>
        <row r="339">
          <cell r="H339" t="str">
            <v>MUHAMMAD RIZKO SAPUTRA</v>
          </cell>
        </row>
        <row r="340">
          <cell r="H340" t="str">
            <v>MUHAMMAD SURYA HADI</v>
          </cell>
        </row>
        <row r="341">
          <cell r="H341" t="str">
            <v>MUHAMMAD TAUFQ KURAHMAN</v>
          </cell>
        </row>
        <row r="342">
          <cell r="H342" t="str">
            <v>NIZAR ABDULLAH</v>
          </cell>
        </row>
        <row r="343">
          <cell r="H343" t="str">
            <v>NOR MADINA</v>
          </cell>
        </row>
        <row r="344">
          <cell r="H344" t="str">
            <v>NORMA YUNITA</v>
          </cell>
        </row>
        <row r="345">
          <cell r="H345" t="str">
            <v>NURUL HASINA</v>
          </cell>
        </row>
        <row r="346">
          <cell r="H346" t="str">
            <v>RABIATUL</v>
          </cell>
        </row>
        <row r="347">
          <cell r="H347" t="str">
            <v>RABIATUL ADAWIAH</v>
          </cell>
        </row>
        <row r="348">
          <cell r="H348" t="str">
            <v>RIDHA AFRIA SARI</v>
          </cell>
        </row>
        <row r="349">
          <cell r="H349" t="str">
            <v>ARIF RAHMAN</v>
          </cell>
        </row>
        <row r="350">
          <cell r="H350" t="str">
            <v>ACHMAD MAULANA  h.</v>
          </cell>
        </row>
        <row r="351">
          <cell r="H351" t="str">
            <v>ACHMAD SYUBHAN</v>
          </cell>
        </row>
        <row r="352">
          <cell r="H352" t="str">
            <v>AHMAD RIDHONI</v>
          </cell>
        </row>
        <row r="353">
          <cell r="H353" t="str">
            <v>ANAS HIBATULLAH SOFYAN</v>
          </cell>
        </row>
        <row r="354">
          <cell r="H354" t="str">
            <v>HAIKAL ALMA' FIKRI</v>
          </cell>
        </row>
        <row r="355">
          <cell r="H355" t="str">
            <v>HUMAYRAH</v>
          </cell>
        </row>
        <row r="356">
          <cell r="H356" t="str">
            <v>HUSNUL KHATIMAH</v>
          </cell>
        </row>
        <row r="357">
          <cell r="H357" t="str">
            <v>INDAH LESTARI</v>
          </cell>
        </row>
        <row r="358">
          <cell r="H358" t="str">
            <v>IRWINDA SARI</v>
          </cell>
        </row>
        <row r="359">
          <cell r="H359" t="str">
            <v>JIDAN TITO RISALDY</v>
          </cell>
        </row>
        <row r="360">
          <cell r="H360" t="str">
            <v>M PAHRU RAJI</v>
          </cell>
        </row>
        <row r="361">
          <cell r="H361" t="str">
            <v>M. ARDIANSYAH</v>
          </cell>
        </row>
        <row r="362">
          <cell r="H362" t="str">
            <v>M. FAJAR</v>
          </cell>
        </row>
        <row r="363">
          <cell r="H363" t="str">
            <v>M. YUDI WIJAYA</v>
          </cell>
        </row>
        <row r="364">
          <cell r="H364" t="str">
            <v>MUHAMMAD</v>
          </cell>
        </row>
        <row r="365">
          <cell r="H365" t="str">
            <v>MUHAMMAD FIRDAUS</v>
          </cell>
        </row>
        <row r="366">
          <cell r="H366" t="str">
            <v>MUHAMMAD FITRIANSYAH</v>
          </cell>
        </row>
        <row r="367">
          <cell r="H367" t="str">
            <v>MUHAMMAD IQBAL FEBRIAN</v>
          </cell>
        </row>
        <row r="368">
          <cell r="H368" t="str">
            <v>MUHAMMAD NOOR FAJAR</v>
          </cell>
        </row>
        <row r="369">
          <cell r="H369" t="str">
            <v>MUHAMMAD NOOR SAPUTRA</v>
          </cell>
        </row>
        <row r="370">
          <cell r="H370" t="str">
            <v>MUHAMMAD QASTALANI</v>
          </cell>
        </row>
        <row r="371">
          <cell r="H371" t="str">
            <v>MUHAMMAD RAFI</v>
          </cell>
        </row>
        <row r="372">
          <cell r="H372" t="str">
            <v>MUHAMMAD RAMLI</v>
          </cell>
        </row>
        <row r="373">
          <cell r="H373" t="str">
            <v>MUHAMMAD SANUR RAMADHAN</v>
          </cell>
        </row>
        <row r="374">
          <cell r="H374" t="str">
            <v>RIZVAN FAJAR NOOR</v>
          </cell>
        </row>
        <row r="375">
          <cell r="H375" t="str">
            <v>MUHAMMAD ZAINAL ARIPIN</v>
          </cell>
        </row>
        <row r="376">
          <cell r="H376" t="str">
            <v>NOR APRIANI</v>
          </cell>
        </row>
        <row r="377">
          <cell r="H377" t="str">
            <v>NUR SYIFA FADILLAH</v>
          </cell>
        </row>
        <row r="378">
          <cell r="H378" t="str">
            <v>NURATTANIA ADRIANA</v>
          </cell>
        </row>
        <row r="379">
          <cell r="H379" t="str">
            <v>RAGA BUANA</v>
          </cell>
        </row>
        <row r="380">
          <cell r="H380" t="str">
            <v>RAMADAN</v>
          </cell>
        </row>
        <row r="381">
          <cell r="H381" t="str">
            <v>RANILIA RIKA AYU NINGTIAS</v>
          </cell>
        </row>
        <row r="382">
          <cell r="H382" t="str">
            <v>RATNA SAFITRI</v>
          </cell>
        </row>
        <row r="383">
          <cell r="H383" t="str">
            <v>RUDIANNOOR</v>
          </cell>
        </row>
        <row r="384">
          <cell r="H384" t="str">
            <v>SAHADAT</v>
          </cell>
        </row>
        <row r="385">
          <cell r="H385" t="str">
            <v>SUKMA TIRTA NING RAHAYU</v>
          </cell>
        </row>
        <row r="386">
          <cell r="H386" t="str">
            <v>TAUFIK</v>
          </cell>
        </row>
        <row r="387">
          <cell r="H387" t="str">
            <v>ARIYANI</v>
          </cell>
        </row>
        <row r="388">
          <cell r="H388" t="str">
            <v>CAHYO AGUNG WIBOWO</v>
          </cell>
        </row>
        <row r="389">
          <cell r="H389" t="str">
            <v>DESI AMELIA AFRIALLIANI</v>
          </cell>
        </row>
        <row r="390">
          <cell r="H390" t="str">
            <v>DEWI AMELIA SAPUTRI</v>
          </cell>
        </row>
        <row r="391">
          <cell r="H391" t="str">
            <v>EKA PUTRI ANANDA</v>
          </cell>
        </row>
        <row r="392">
          <cell r="H392" t="str">
            <v>ERNI ASTUTI</v>
          </cell>
        </row>
        <row r="393">
          <cell r="H393" t="str">
            <v>FATHAN MUBIYNA</v>
          </cell>
        </row>
        <row r="394">
          <cell r="H394" t="str">
            <v>ABDI FITRIADI</v>
          </cell>
        </row>
        <row r="395">
          <cell r="H395" t="str">
            <v>IHDAL BAYU PAMUNGKAS</v>
          </cell>
        </row>
        <row r="396">
          <cell r="H396" t="str">
            <v>IRFAN WIBISONO</v>
          </cell>
        </row>
        <row r="397">
          <cell r="H397" t="str">
            <v>KHAIRUL AMAR</v>
          </cell>
        </row>
        <row r="398">
          <cell r="H398" t="str">
            <v>M. PUTRA FAHRIAT</v>
          </cell>
        </row>
        <row r="399">
          <cell r="H399" t="str">
            <v>MUCHAMMAD RIDHO RISQI</v>
          </cell>
        </row>
        <row r="400">
          <cell r="H400" t="str">
            <v>MUHAMMAD AKHLAQUL KARIM</v>
          </cell>
        </row>
        <row r="401">
          <cell r="H401" t="str">
            <v>MUHAMMAD ARRIDA</v>
          </cell>
        </row>
        <row r="402">
          <cell r="H402" t="str">
            <v>MUHAMMAD FUADY</v>
          </cell>
        </row>
        <row r="403">
          <cell r="H403" t="str">
            <v>MUHAMMAD ISMAIL</v>
          </cell>
        </row>
        <row r="404">
          <cell r="H404" t="str">
            <v>MUHAMMAD JAYA</v>
          </cell>
        </row>
        <row r="405">
          <cell r="H405" t="str">
            <v>MUHAMMAD LUTFI</v>
          </cell>
        </row>
        <row r="406">
          <cell r="H406" t="str">
            <v>MUHAMMAD MIZHAN FANANI</v>
          </cell>
        </row>
        <row r="407">
          <cell r="H407" t="str">
            <v>MUHAMMAD NAUFAL</v>
          </cell>
        </row>
        <row r="408">
          <cell r="H408" t="str">
            <v>MUHAMMAD NURIANSYAH</v>
          </cell>
        </row>
        <row r="409">
          <cell r="H409" t="str">
            <v>MUHAMMAD RANGGA</v>
          </cell>
        </row>
        <row r="410">
          <cell r="H410" t="str">
            <v>MUHAMMAD RIZANI</v>
          </cell>
        </row>
        <row r="411">
          <cell r="H411" t="str">
            <v>MUHAMMAD SAHRULLAH</v>
          </cell>
        </row>
        <row r="412">
          <cell r="H412" t="str">
            <v>MUHAMMAD SIDDIQ</v>
          </cell>
        </row>
        <row r="413">
          <cell r="H413" t="str">
            <v>MUHAMMAD SUNANDI</v>
          </cell>
        </row>
        <row r="414">
          <cell r="H414" t="str">
            <v>NUR RAHMINI</v>
          </cell>
        </row>
        <row r="415">
          <cell r="H415" t="str">
            <v>RANIA RAVIANA</v>
          </cell>
        </row>
        <row r="416">
          <cell r="H416" t="str">
            <v>RIZKO PANDANA</v>
          </cell>
        </row>
        <row r="417">
          <cell r="H417" t="str">
            <v>RYAN GUNAWAN</v>
          </cell>
        </row>
        <row r="418">
          <cell r="H418" t="str">
            <v>AHMAD ANSYARI</v>
          </cell>
        </row>
        <row r="419">
          <cell r="H419" t="str">
            <v>AHMAD RIZWAN ANSHARI</v>
          </cell>
        </row>
        <row r="420">
          <cell r="H420" t="str">
            <v>ALDI SAPUTRA</v>
          </cell>
        </row>
        <row r="421">
          <cell r="H421" t="str">
            <v>ANNISA HARIYATI</v>
          </cell>
        </row>
        <row r="422">
          <cell r="H422" t="str">
            <v>AUDREY CALLISTA</v>
          </cell>
        </row>
        <row r="423">
          <cell r="H423" t="str">
            <v>AULIA ULFAH</v>
          </cell>
        </row>
        <row r="424">
          <cell r="H424" t="str">
            <v>AUREA PAVITA GIOVANNY</v>
          </cell>
        </row>
        <row r="425">
          <cell r="H425" t="str">
            <v>DELLA NURHANISA</v>
          </cell>
        </row>
        <row r="426">
          <cell r="H426" t="str">
            <v>FARIDA</v>
          </cell>
        </row>
        <row r="427">
          <cell r="H427" t="str">
            <v>GILANG RAMADHAN</v>
          </cell>
        </row>
        <row r="428">
          <cell r="H428" t="str">
            <v>GITA ANNASTASYA</v>
          </cell>
        </row>
        <row r="429">
          <cell r="H429" t="str">
            <v>HENDRIYANI</v>
          </cell>
        </row>
        <row r="430">
          <cell r="H430" t="str">
            <v>ISTIQOMAH</v>
          </cell>
        </row>
        <row r="431">
          <cell r="H431" t="str">
            <v>KEUMALA HERAWATI</v>
          </cell>
        </row>
        <row r="432">
          <cell r="H432" t="str">
            <v>KHAIRUN NISA NADYA</v>
          </cell>
        </row>
        <row r="433">
          <cell r="H433" t="str">
            <v>KHAIRUNNISA</v>
          </cell>
        </row>
        <row r="434">
          <cell r="H434" t="str">
            <v>LAILA HARYATI</v>
          </cell>
        </row>
        <row r="435">
          <cell r="H435" t="str">
            <v>M. REZKY RAMADAN</v>
          </cell>
        </row>
        <row r="436">
          <cell r="H436" t="str">
            <v>ANNISA RADDIYA</v>
          </cell>
        </row>
        <row r="437">
          <cell r="H437" t="str">
            <v>MARSETIA NINGSIH</v>
          </cell>
        </row>
        <row r="438">
          <cell r="H438" t="str">
            <v>MAULIDA</v>
          </cell>
        </row>
        <row r="439">
          <cell r="H439" t="str">
            <v>MAULIDA YULIANA</v>
          </cell>
        </row>
        <row r="440">
          <cell r="H440" t="str">
            <v>ADITYA NUGRAHA</v>
          </cell>
        </row>
        <row r="441">
          <cell r="H441" t="str">
            <v>MUHAMMAD ANDIKA</v>
          </cell>
        </row>
        <row r="442">
          <cell r="H442" t="str">
            <v>MUHAMMAD ASPIYAN NOR</v>
          </cell>
        </row>
        <row r="443">
          <cell r="H443" t="str">
            <v>MUHAMMAD FAUZI</v>
          </cell>
        </row>
        <row r="444">
          <cell r="H444" t="str">
            <v>ADITYA WIJAYA</v>
          </cell>
        </row>
        <row r="445">
          <cell r="H445" t="str">
            <v>MUHAMMAD RIF'AT</v>
          </cell>
        </row>
        <row r="446">
          <cell r="H446" t="str">
            <v>MUHAMMAD RIZZA</v>
          </cell>
        </row>
        <row r="447">
          <cell r="H447" t="str">
            <v>NADIA ISNANI</v>
          </cell>
        </row>
        <row r="448">
          <cell r="H448" t="str">
            <v>NADILA</v>
          </cell>
        </row>
        <row r="449">
          <cell r="H449" t="str">
            <v>NADILA RAHMAH</v>
          </cell>
        </row>
        <row r="450">
          <cell r="H450" t="str">
            <v>NAZHARUDIN AZHANI</v>
          </cell>
        </row>
        <row r="451">
          <cell r="H451" t="str">
            <v>NOOR AMALIA</v>
          </cell>
        </row>
        <row r="452">
          <cell r="H452" t="str">
            <v>NORMALIANA</v>
          </cell>
        </row>
        <row r="453">
          <cell r="H453" t="str">
            <v>NUR BAITI</v>
          </cell>
        </row>
        <row r="454">
          <cell r="H454" t="str">
            <v>PUTRI NADIA</v>
          </cell>
        </row>
        <row r="455">
          <cell r="H455" t="str">
            <v>RIZALDY NOOR RAHMAN</v>
          </cell>
        </row>
        <row r="456">
          <cell r="H456" t="str">
            <v>ROSYNA PUTRI</v>
          </cell>
        </row>
        <row r="457">
          <cell r="H457" t="str">
            <v>SALSA NUR AZIZAH</v>
          </cell>
        </row>
        <row r="458">
          <cell r="H458" t="str">
            <v>SITI RAHMI UBAIDAH</v>
          </cell>
        </row>
        <row r="459">
          <cell r="H459" t="str">
            <v>VERONIKA MARSELLA</v>
          </cell>
        </row>
        <row r="460">
          <cell r="H460" t="str">
            <v>WIDYA ASTUTI</v>
          </cell>
        </row>
        <row r="461">
          <cell r="H461" t="str">
            <v>YULIANA SYIFA</v>
          </cell>
        </row>
        <row r="462">
          <cell r="H462" t="str">
            <v>AHMAD NAUVAL</v>
          </cell>
        </row>
        <row r="463">
          <cell r="H463" t="str">
            <v>AKHMAD RIDHANI</v>
          </cell>
        </row>
        <row r="464">
          <cell r="H464" t="str">
            <v>ALDA LIANA PUTRI</v>
          </cell>
        </row>
        <row r="465">
          <cell r="H465" t="str">
            <v>ANNISA MUKHLISA</v>
          </cell>
        </row>
        <row r="466">
          <cell r="H466" t="str">
            <v>ANNISA NUR RAHMI</v>
          </cell>
        </row>
        <row r="467">
          <cell r="H467" t="str">
            <v>ANNISA SA'ADAH</v>
          </cell>
        </row>
        <row r="468">
          <cell r="H468" t="str">
            <v>APRIANDI</v>
          </cell>
        </row>
        <row r="469">
          <cell r="H469" t="str">
            <v>ARINA MURNIA DEWI</v>
          </cell>
        </row>
        <row r="470">
          <cell r="H470" t="str">
            <v>SORAYA SALSABILA</v>
          </cell>
        </row>
        <row r="471">
          <cell r="H471" t="str">
            <v>CABELITA OKTALIA</v>
          </cell>
        </row>
        <row r="472">
          <cell r="H472" t="str">
            <v>DEA WULANDARI</v>
          </cell>
        </row>
        <row r="473">
          <cell r="H473" t="str">
            <v>EKA MAULIDA</v>
          </cell>
        </row>
        <row r="474">
          <cell r="H474" t="str">
            <v>DHEA SYAIHA</v>
          </cell>
        </row>
        <row r="475">
          <cell r="H475" t="str">
            <v>ELMA THEANA</v>
          </cell>
        </row>
        <row r="476">
          <cell r="H476" t="str">
            <v>ERIKA MADINA</v>
          </cell>
        </row>
        <row r="477">
          <cell r="H477" t="str">
            <v>FATIMATUZARAH</v>
          </cell>
        </row>
        <row r="478">
          <cell r="H478" t="str">
            <v>ERVAN RAMADONA</v>
          </cell>
        </row>
        <row r="479">
          <cell r="H479" t="str">
            <v>FATMASARI</v>
          </cell>
        </row>
        <row r="480">
          <cell r="H480" t="str">
            <v>GT. MUHAMMAD RIZKY AZHARI</v>
          </cell>
        </row>
        <row r="481">
          <cell r="H481" t="str">
            <v>HERRY HENDRAWAN</v>
          </cell>
        </row>
        <row r="482">
          <cell r="H482" t="str">
            <v>HUSNUL KHATIMAH</v>
          </cell>
        </row>
        <row r="483">
          <cell r="H483" t="str">
            <v>LULU ATUT THAIBAH</v>
          </cell>
        </row>
        <row r="484">
          <cell r="H484" t="str">
            <v>HUSNUL MAULIDA</v>
          </cell>
        </row>
        <row r="485">
          <cell r="H485" t="str">
            <v>M. JAMHURI</v>
          </cell>
        </row>
        <row r="486">
          <cell r="H486" t="str">
            <v>M. PATHUL ARIFIN</v>
          </cell>
        </row>
        <row r="487">
          <cell r="H487" t="str">
            <v>M. RIZAL</v>
          </cell>
        </row>
        <row r="488">
          <cell r="H488" t="str">
            <v>MARISA YULIANA</v>
          </cell>
        </row>
        <row r="489">
          <cell r="H489" t="str">
            <v>MAYA NUR IZZATI</v>
          </cell>
        </row>
        <row r="490">
          <cell r="H490" t="str">
            <v>MELISA PUTRI</v>
          </cell>
        </row>
        <row r="491">
          <cell r="H491" t="str">
            <v>MONICA ANGGRAINI</v>
          </cell>
        </row>
        <row r="492">
          <cell r="H492" t="str">
            <v>MUHAMMAD AIDIL ADHARIE</v>
          </cell>
        </row>
        <row r="493">
          <cell r="H493" t="str">
            <v>MUHAMMAD ARDIANNOR</v>
          </cell>
        </row>
        <row r="494">
          <cell r="H494" t="str">
            <v>MUHAMMAD PAQIH SETIAWAN</v>
          </cell>
        </row>
        <row r="495">
          <cell r="H495" t="str">
            <v>MUHAMMAD RADI</v>
          </cell>
        </row>
        <row r="496">
          <cell r="H496" t="str">
            <v>NADILA RIZQA RAHIMAH</v>
          </cell>
        </row>
        <row r="497">
          <cell r="H497" t="str">
            <v>NATASYA SALSABILLAH</v>
          </cell>
        </row>
        <row r="498">
          <cell r="H498" t="str">
            <v>NOOR DINAWATY</v>
          </cell>
        </row>
        <row r="499">
          <cell r="H499" t="str">
            <v>PUTRI MAULIDYA</v>
          </cell>
        </row>
        <row r="500">
          <cell r="H500" t="str">
            <v>RAHMAT SAPUTRA</v>
          </cell>
        </row>
        <row r="501">
          <cell r="H501" t="str">
            <v>RAUDHATUL MADINA</v>
          </cell>
        </row>
        <row r="502">
          <cell r="H502" t="str">
            <v>RISA AULIA</v>
          </cell>
        </row>
        <row r="503">
          <cell r="H503" t="str">
            <v>SITI DALMAYANI</v>
          </cell>
        </row>
        <row r="504">
          <cell r="H504" t="str">
            <v>SITI MUTHMA'INNAH</v>
          </cell>
        </row>
        <row r="505">
          <cell r="H505" t="str">
            <v>THEA RAHAYU</v>
          </cell>
        </row>
        <row r="506">
          <cell r="H506" t="str">
            <v>DINA ALIEFIA PUTRI</v>
          </cell>
        </row>
        <row r="507">
          <cell r="H507" t="str">
            <v>FAISAL KAMNOR</v>
          </cell>
        </row>
        <row r="508">
          <cell r="H508" t="str">
            <v>FASETA APRILIA</v>
          </cell>
        </row>
        <row r="509">
          <cell r="H509" t="str">
            <v>GITA MADINAH ISLAMI</v>
          </cell>
        </row>
        <row r="510">
          <cell r="H510" t="str">
            <v>HUSNUL KHATIMAH</v>
          </cell>
        </row>
        <row r="511">
          <cell r="H511" t="str">
            <v>IRWANSYAH</v>
          </cell>
        </row>
        <row r="512">
          <cell r="H512" t="str">
            <v>JULIANA</v>
          </cell>
        </row>
        <row r="513">
          <cell r="H513" t="str">
            <v>KARTIKA CANDA PUTERI</v>
          </cell>
        </row>
        <row r="514">
          <cell r="H514" t="str">
            <v>M. ALIF ERLANGGA SADA</v>
          </cell>
        </row>
        <row r="515">
          <cell r="H515" t="str">
            <v>MAR'ATIL KHOFIFAH</v>
          </cell>
        </row>
        <row r="516">
          <cell r="H516" t="str">
            <v>MEGAWATI</v>
          </cell>
        </row>
        <row r="517">
          <cell r="H517" t="str">
            <v>MUHAMMAD FADINAH</v>
          </cell>
        </row>
        <row r="518">
          <cell r="H518" t="str">
            <v>MUHAMMAD IQBAL RAFLI</v>
          </cell>
        </row>
        <row r="519">
          <cell r="H519" t="str">
            <v>MUHAMMAD YAZID</v>
          </cell>
        </row>
        <row r="520">
          <cell r="H520" t="str">
            <v>MUTIA AZIZAH</v>
          </cell>
        </row>
        <row r="521">
          <cell r="H521" t="str">
            <v>NISA SORAYA</v>
          </cell>
        </row>
        <row r="522">
          <cell r="H522" t="str">
            <v>NOOR AYU LESTARI</v>
          </cell>
        </row>
        <row r="523">
          <cell r="H523" t="str">
            <v>NOOR HALIZA</v>
          </cell>
        </row>
        <row r="524">
          <cell r="H524" t="str">
            <v>NOVIA FADILLA</v>
          </cell>
        </row>
        <row r="525">
          <cell r="H525" t="str">
            <v>NUR MADINAH HAITAMI</v>
          </cell>
        </row>
        <row r="526">
          <cell r="H526" t="str">
            <v>RABIATUL ADAWIYAH</v>
          </cell>
        </row>
        <row r="527">
          <cell r="H527" t="str">
            <v>RAHMADIA</v>
          </cell>
        </row>
        <row r="528">
          <cell r="H528" t="str">
            <v>RAHMATSAY</v>
          </cell>
        </row>
        <row r="529">
          <cell r="H529" t="str">
            <v>RISKA DAMAYANTI</v>
          </cell>
        </row>
        <row r="530">
          <cell r="H530" t="str">
            <v>RIZKINA NADIA</v>
          </cell>
        </row>
        <row r="531">
          <cell r="H531" t="str">
            <v>RIZKY MAULANA</v>
          </cell>
        </row>
        <row r="532">
          <cell r="H532" t="str">
            <v>RIZKY MAULIDAH</v>
          </cell>
        </row>
        <row r="533">
          <cell r="H533" t="str">
            <v>SUMARIYANA</v>
          </cell>
        </row>
        <row r="534">
          <cell r="H534" t="str">
            <v>YUDHA ARISANDI</v>
          </cell>
        </row>
        <row r="535">
          <cell r="H535" t="str">
            <v>TAUFIK HIDAYAT</v>
          </cell>
        </row>
        <row r="536">
          <cell r="H536" t="str">
            <v>WAHYU KURNIAWAN</v>
          </cell>
        </row>
        <row r="537">
          <cell r="H537" t="str">
            <v>YUSRI</v>
          </cell>
        </row>
        <row r="538">
          <cell r="H538" t="str">
            <v>WULANDARI ET SUROYYA</v>
          </cell>
        </row>
        <row r="539">
          <cell r="H539" t="str">
            <v>TRI ANGGRIYANI RAMADHAN</v>
          </cell>
        </row>
        <row r="540">
          <cell r="H540" t="str">
            <v>ZUBAIDI</v>
          </cell>
        </row>
        <row r="541">
          <cell r="H541" t="str">
            <v>SYAIFUL NURRAHMAN</v>
          </cell>
        </row>
        <row r="542">
          <cell r="H542" t="str">
            <v>YULIANTI</v>
          </cell>
        </row>
        <row r="543">
          <cell r="H543" t="str">
            <v>SALSYA PASHA KAMILA</v>
          </cell>
        </row>
        <row r="544">
          <cell r="H544" t="str">
            <v>TRI CAHAYASININGSIH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55"/>
  <sheetViews>
    <sheetView showGridLines="0" tabSelected="1" topLeftCell="A89" workbookViewId="0">
      <selection activeCell="S101" sqref="S101"/>
    </sheetView>
  </sheetViews>
  <sheetFormatPr defaultRowHeight="15.95" customHeight="1"/>
  <cols>
    <col min="1" max="1" width="3" style="22" customWidth="1"/>
    <col min="2" max="6" width="4.140625" style="22" customWidth="1"/>
    <col min="7" max="7" width="5" style="22" customWidth="1"/>
    <col min="8" max="8" width="4.140625" style="22" customWidth="1"/>
    <col min="9" max="9" width="2.85546875" style="22" customWidth="1"/>
    <col min="10" max="11" width="3.28515625" style="22" customWidth="1"/>
    <col min="12" max="16" width="4.140625" style="22" customWidth="1"/>
    <col min="17" max="17" width="3.5703125" style="22" customWidth="1"/>
    <col min="18" max="19" width="3.85546875" style="22" customWidth="1"/>
    <col min="20" max="21" width="4.140625" style="22" customWidth="1"/>
    <col min="22" max="22" width="6.140625" style="22" customWidth="1"/>
    <col min="23" max="23" width="4.140625" style="22" customWidth="1"/>
    <col min="24" max="25" width="3.7109375" style="22" customWidth="1"/>
    <col min="26" max="26" width="0.7109375" style="22" customWidth="1"/>
    <col min="27" max="16384" width="9.140625" style="22"/>
  </cols>
  <sheetData>
    <row r="1" spans="4:22" s="1" customFormat="1" ht="15.95" customHeight="1"/>
    <row r="2" spans="4:22" s="1" customFormat="1" ht="15.95" customHeight="1"/>
    <row r="3" spans="4:22" s="1" customFormat="1" ht="15.95" customHeight="1"/>
    <row r="4" spans="4:22" s="1" customFormat="1" ht="15.95" customHeight="1"/>
    <row r="5" spans="4:22" s="1" customFormat="1" ht="15.95" customHeight="1"/>
    <row r="6" spans="4:22" s="1" customFormat="1" ht="15.95" customHeight="1"/>
    <row r="7" spans="4:22" s="1" customFormat="1" ht="15.95" customHeight="1"/>
    <row r="8" spans="4:22" s="1" customFormat="1" ht="15.95" customHeight="1"/>
    <row r="9" spans="4:22" s="1" customFormat="1" ht="15.95" customHeight="1">
      <c r="D9" s="1" t="s">
        <v>0</v>
      </c>
    </row>
    <row r="10" spans="4:22" s="1" customFormat="1" ht="15.95" customHeight="1">
      <c r="D10" s="1" t="s">
        <v>1</v>
      </c>
      <c r="E10" s="1" t="s">
        <v>2</v>
      </c>
    </row>
    <row r="11" spans="4:22" s="1" customFormat="1" ht="15.95" customHeight="1">
      <c r="E11" s="1" t="s">
        <v>3</v>
      </c>
    </row>
    <row r="12" spans="4:22" s="1" customFormat="1" ht="15.95" customHeight="1">
      <c r="E12" s="1" t="s">
        <v>4</v>
      </c>
    </row>
    <row r="13" spans="4:22" s="1" customFormat="1" ht="15.95" customHeight="1"/>
    <row r="14" spans="4:22" s="1" customFormat="1" ht="15.95" customHeight="1"/>
    <row r="15" spans="4:22" s="1" customFormat="1" ht="15.95" customHeight="1">
      <c r="D15" s="612" t="s">
        <v>5</v>
      </c>
      <c r="E15" s="612"/>
      <c r="F15" s="612"/>
      <c r="G15" s="612"/>
      <c r="H15" s="612"/>
      <c r="I15" s="612"/>
      <c r="J15" s="612"/>
      <c r="K15" s="612"/>
      <c r="L15" s="612"/>
      <c r="M15" s="612"/>
      <c r="N15" s="612"/>
      <c r="O15" s="612"/>
      <c r="P15" s="612"/>
      <c r="Q15" s="612"/>
      <c r="R15" s="612"/>
      <c r="S15" s="612"/>
      <c r="T15" s="612"/>
      <c r="U15" s="612"/>
      <c r="V15" s="612"/>
    </row>
    <row r="16" spans="4:22" s="1" customFormat="1" ht="15.95" customHeight="1">
      <c r="D16" s="612" t="s">
        <v>655</v>
      </c>
      <c r="E16" s="612"/>
      <c r="F16" s="612"/>
      <c r="G16" s="612"/>
      <c r="H16" s="612"/>
      <c r="I16" s="612"/>
      <c r="J16" s="612"/>
      <c r="K16" s="612"/>
      <c r="L16" s="612"/>
      <c r="M16" s="612"/>
      <c r="N16" s="612"/>
      <c r="O16" s="612"/>
      <c r="P16" s="612"/>
      <c r="Q16" s="612"/>
      <c r="R16" s="612"/>
      <c r="S16" s="612"/>
      <c r="T16" s="612"/>
      <c r="U16" s="612"/>
      <c r="V16" s="612"/>
    </row>
    <row r="17" spans="4:22" s="1" customFormat="1" ht="15.95" customHeight="1"/>
    <row r="18" spans="4:22" s="1" customFormat="1" ht="15.95" customHeight="1">
      <c r="D18" s="2" t="s">
        <v>6</v>
      </c>
      <c r="E18" s="613" t="s">
        <v>7</v>
      </c>
      <c r="F18" s="614"/>
      <c r="G18" s="614"/>
      <c r="H18" s="614"/>
      <c r="I18" s="615"/>
      <c r="J18" s="613" t="s">
        <v>8</v>
      </c>
      <c r="K18" s="614"/>
      <c r="L18" s="614"/>
      <c r="M18" s="615"/>
      <c r="N18" s="3"/>
      <c r="O18" s="4"/>
      <c r="P18" s="4"/>
      <c r="Q18" s="4"/>
      <c r="R18" s="4"/>
      <c r="S18" s="4"/>
      <c r="T18" s="4"/>
      <c r="U18" s="4"/>
      <c r="V18" s="5"/>
    </row>
    <row r="19" spans="4:22" s="1" customFormat="1" ht="15.95" customHeight="1">
      <c r="D19" s="6"/>
      <c r="E19" s="6"/>
      <c r="F19" s="7"/>
      <c r="G19" s="7"/>
      <c r="H19" s="7"/>
      <c r="I19" s="8"/>
      <c r="J19" s="6"/>
      <c r="K19" s="7"/>
      <c r="L19" s="7"/>
      <c r="M19" s="8"/>
      <c r="N19" s="6"/>
      <c r="O19" s="7"/>
      <c r="P19" s="7"/>
      <c r="Q19" s="7"/>
      <c r="R19" s="7"/>
      <c r="S19" s="7"/>
      <c r="T19" s="7"/>
      <c r="U19" s="7"/>
      <c r="V19" s="8"/>
    </row>
    <row r="20" spans="4:22" s="1" customFormat="1" ht="15.95" customHeight="1">
      <c r="D20" s="9">
        <v>1</v>
      </c>
      <c r="E20" s="10" t="s">
        <v>9</v>
      </c>
      <c r="F20" s="7"/>
      <c r="G20" s="7"/>
      <c r="H20" s="7"/>
      <c r="I20" s="8"/>
      <c r="J20" s="10" t="s">
        <v>10</v>
      </c>
      <c r="K20" s="7"/>
      <c r="L20" s="7"/>
      <c r="M20" s="8"/>
      <c r="N20" s="10" t="s">
        <v>11</v>
      </c>
      <c r="O20" s="7"/>
      <c r="P20" s="7"/>
      <c r="Q20" s="7"/>
      <c r="R20" s="7"/>
      <c r="S20" s="7"/>
      <c r="T20" s="7"/>
      <c r="U20" s="7"/>
      <c r="V20" s="8"/>
    </row>
    <row r="21" spans="4:22" s="1" customFormat="1" ht="15.95" customHeight="1">
      <c r="D21" s="9"/>
      <c r="E21" s="10" t="s">
        <v>12</v>
      </c>
      <c r="F21" s="7"/>
      <c r="G21" s="7"/>
      <c r="H21" s="7"/>
      <c r="I21" s="8"/>
      <c r="J21" s="6"/>
      <c r="K21" s="7"/>
      <c r="L21" s="7"/>
      <c r="M21" s="8"/>
      <c r="N21" s="10" t="s">
        <v>13</v>
      </c>
      <c r="O21" s="7"/>
      <c r="P21" s="7"/>
      <c r="Q21" s="7"/>
      <c r="R21" s="7"/>
      <c r="S21" s="7"/>
      <c r="T21" s="7"/>
      <c r="U21" s="7"/>
      <c r="V21" s="8"/>
    </row>
    <row r="22" spans="4:22" s="1" customFormat="1" ht="15.95" customHeight="1">
      <c r="D22" s="6"/>
      <c r="E22" s="11" t="s">
        <v>644</v>
      </c>
      <c r="F22" s="12"/>
      <c r="G22" s="13"/>
      <c r="H22" s="14"/>
      <c r="I22" s="8"/>
      <c r="J22" s="6"/>
      <c r="K22" s="7"/>
      <c r="L22" s="7"/>
      <c r="M22" s="8"/>
      <c r="N22" s="10" t="s">
        <v>14</v>
      </c>
      <c r="O22" s="7"/>
      <c r="P22" s="7"/>
      <c r="Q22" s="7"/>
      <c r="R22" s="7"/>
      <c r="S22" s="7"/>
      <c r="T22" s="7"/>
      <c r="U22" s="7"/>
      <c r="V22" s="8"/>
    </row>
    <row r="23" spans="4:22" s="1" customFormat="1" ht="15.95" customHeight="1">
      <c r="D23" s="6"/>
      <c r="E23" s="6"/>
      <c r="F23" s="7"/>
      <c r="G23" s="7"/>
      <c r="H23" s="7"/>
      <c r="I23" s="8"/>
      <c r="J23" s="6"/>
      <c r="K23" s="7"/>
      <c r="L23" s="7"/>
      <c r="M23" s="8"/>
      <c r="N23" s="10" t="s">
        <v>15</v>
      </c>
      <c r="O23" s="7"/>
      <c r="P23" s="7"/>
      <c r="Q23" s="7"/>
      <c r="R23" s="7"/>
      <c r="S23" s="7"/>
      <c r="T23" s="7"/>
      <c r="U23" s="7"/>
      <c r="V23" s="8"/>
    </row>
    <row r="24" spans="4:22" s="1" customFormat="1" ht="15.95" customHeight="1">
      <c r="D24" s="15"/>
      <c r="E24" s="15"/>
      <c r="F24" s="16"/>
      <c r="G24" s="16"/>
      <c r="H24" s="16"/>
      <c r="I24" s="17"/>
      <c r="J24" s="15"/>
      <c r="K24" s="16"/>
      <c r="L24" s="16"/>
      <c r="M24" s="17"/>
      <c r="N24" s="15"/>
      <c r="O24" s="16"/>
      <c r="P24" s="16"/>
      <c r="Q24" s="16"/>
      <c r="R24" s="16"/>
      <c r="S24" s="16"/>
      <c r="T24" s="16"/>
      <c r="U24" s="16"/>
      <c r="V24" s="17"/>
    </row>
    <row r="25" spans="4:22" s="1" customFormat="1" ht="15.95" customHeight="1"/>
    <row r="26" spans="4:22" s="1" customFormat="1" ht="15.95" customHeight="1"/>
    <row r="27" spans="4:22" s="1" customFormat="1" ht="15.95" customHeight="1">
      <c r="O27" s="18" t="s">
        <v>16</v>
      </c>
      <c r="R27" s="19" t="s">
        <v>645</v>
      </c>
      <c r="S27" s="20"/>
      <c r="T27" s="18"/>
      <c r="U27" s="18"/>
      <c r="V27" s="18"/>
    </row>
    <row r="28" spans="4:22" s="1" customFormat="1" ht="15.95" customHeight="1">
      <c r="O28" s="1" t="s">
        <v>17</v>
      </c>
    </row>
    <row r="29" spans="4:22" s="1" customFormat="1" ht="15.95" customHeight="1"/>
    <row r="30" spans="4:22" s="1" customFormat="1" ht="15.95" customHeight="1"/>
    <row r="31" spans="4:22" s="1" customFormat="1" ht="15.95" customHeight="1"/>
    <row r="32" spans="4:22" s="1" customFormat="1" ht="15.95" customHeight="1">
      <c r="O32" s="1" t="s">
        <v>18</v>
      </c>
    </row>
    <row r="33" spans="2:23" s="1" customFormat="1" ht="15.95" customHeight="1">
      <c r="O33" s="1" t="s">
        <v>19</v>
      </c>
    </row>
    <row r="34" spans="2:23" s="1" customFormat="1" ht="15.95" customHeight="1"/>
    <row r="35" spans="2:23" s="1" customFormat="1" ht="15.95" customHeight="1"/>
    <row r="36" spans="2:23" s="1" customFormat="1" ht="15.95" customHeight="1">
      <c r="D36" s="1" t="s">
        <v>20</v>
      </c>
    </row>
    <row r="37" spans="2:23" s="1" customFormat="1" ht="15.95" customHeight="1">
      <c r="D37" s="21">
        <v>1</v>
      </c>
      <c r="E37" s="1" t="s">
        <v>21</v>
      </c>
    </row>
    <row r="38" spans="2:23" s="1" customFormat="1" ht="15.95" customHeight="1">
      <c r="D38" s="21">
        <v>2</v>
      </c>
      <c r="E38" s="1" t="s">
        <v>22</v>
      </c>
    </row>
    <row r="39" spans="2:23" s="1" customFormat="1" ht="15.95" customHeight="1">
      <c r="D39" s="21">
        <v>3</v>
      </c>
      <c r="E39" s="1" t="s">
        <v>23</v>
      </c>
    </row>
    <row r="40" spans="2:23" ht="15.95" customHeight="1">
      <c r="D40" s="21">
        <v>4</v>
      </c>
      <c r="E40" s="1" t="s">
        <v>24</v>
      </c>
      <c r="F40" s="1"/>
      <c r="G40" s="1"/>
      <c r="H40" s="1"/>
      <c r="I40" s="1"/>
      <c r="J40" s="1"/>
      <c r="K40" s="1"/>
      <c r="L40" s="1"/>
      <c r="M40" s="1"/>
      <c r="N40" s="1"/>
    </row>
    <row r="41" spans="2:23" ht="15.95" customHeight="1">
      <c r="D41" s="21">
        <v>5</v>
      </c>
      <c r="E41" s="1" t="s">
        <v>25</v>
      </c>
    </row>
    <row r="42" spans="2:23" ht="15.95" customHeight="1">
      <c r="D42" s="21">
        <v>6</v>
      </c>
      <c r="E42" s="1" t="s">
        <v>26</v>
      </c>
    </row>
    <row r="43" spans="2:23" ht="15.95" customHeight="1">
      <c r="D43" s="1">
        <v>7</v>
      </c>
      <c r="E43" s="1" t="s">
        <v>27</v>
      </c>
      <c r="F43" s="1"/>
      <c r="R43" s="22" t="s">
        <v>28</v>
      </c>
    </row>
    <row r="48" spans="2:23" ht="26.25" customHeight="1">
      <c r="B48" s="616" t="s">
        <v>29</v>
      </c>
      <c r="C48" s="616"/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  <c r="W48" s="616"/>
    </row>
    <row r="49" spans="2:23" ht="12" customHeight="1">
      <c r="B49" s="616" t="str">
        <f>"BULAN : "&amp;E22</f>
        <v>BULAN : APRIL, 2018</v>
      </c>
      <c r="C49" s="616"/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  <c r="W49" s="616"/>
    </row>
    <row r="50" spans="2:23" s="23" customFormat="1" ht="8.25" customHeight="1"/>
    <row r="51" spans="2:23" s="23" customFormat="1" ht="13.7" customHeight="1">
      <c r="B51" s="23" t="s">
        <v>30</v>
      </c>
    </row>
    <row r="52" spans="2:23" s="23" customFormat="1" ht="13.7" customHeight="1">
      <c r="C52" s="23" t="s">
        <v>31</v>
      </c>
      <c r="I52" s="24" t="s">
        <v>32</v>
      </c>
      <c r="J52" s="23" t="s">
        <v>33</v>
      </c>
    </row>
    <row r="53" spans="2:23" s="23" customFormat="1" ht="13.7" customHeight="1">
      <c r="C53" s="23" t="s">
        <v>34</v>
      </c>
      <c r="I53" s="24" t="s">
        <v>32</v>
      </c>
      <c r="J53" s="25" t="s">
        <v>35</v>
      </c>
      <c r="M53" s="26" t="s">
        <v>36</v>
      </c>
      <c r="N53" s="25" t="s">
        <v>37</v>
      </c>
      <c r="P53" s="26" t="s">
        <v>36</v>
      </c>
      <c r="Q53" s="25" t="s">
        <v>38</v>
      </c>
    </row>
    <row r="54" spans="2:23" s="23" customFormat="1" ht="13.7" customHeight="1">
      <c r="C54" s="23" t="s">
        <v>39</v>
      </c>
      <c r="I54" s="24"/>
    </row>
    <row r="55" spans="2:23" s="23" customFormat="1" ht="13.7" customHeight="1">
      <c r="D55" s="23" t="s">
        <v>40</v>
      </c>
      <c r="I55" s="24" t="s">
        <v>32</v>
      </c>
      <c r="J55" s="23" t="s">
        <v>41</v>
      </c>
    </row>
    <row r="56" spans="2:23" s="23" customFormat="1" ht="13.7" customHeight="1">
      <c r="D56" s="23" t="s">
        <v>42</v>
      </c>
      <c r="I56" s="24" t="s">
        <v>32</v>
      </c>
      <c r="J56" s="23" t="s">
        <v>43</v>
      </c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</row>
    <row r="57" spans="2:23" s="23" customFormat="1" ht="13.7" customHeight="1">
      <c r="D57" s="23" t="s">
        <v>44</v>
      </c>
      <c r="I57" s="24" t="s">
        <v>32</v>
      </c>
      <c r="J57" s="23" t="s">
        <v>45</v>
      </c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</row>
    <row r="58" spans="2:23" s="23" customFormat="1" ht="13.7" customHeight="1">
      <c r="C58" s="23" t="s">
        <v>46</v>
      </c>
      <c r="I58" s="24" t="s">
        <v>32</v>
      </c>
      <c r="K58" s="27"/>
      <c r="L58" s="27"/>
      <c r="M58" s="27"/>
      <c r="N58" s="27"/>
      <c r="O58" s="27"/>
      <c r="P58" s="28"/>
      <c r="Q58" s="28"/>
      <c r="R58" s="27"/>
      <c r="S58" s="27"/>
      <c r="T58" s="28"/>
      <c r="U58" s="28"/>
      <c r="V58" s="27"/>
      <c r="W58" s="27"/>
    </row>
    <row r="59" spans="2:23" s="23" customFormat="1" ht="13.7" customHeight="1">
      <c r="D59" s="23" t="s">
        <v>47</v>
      </c>
      <c r="I59" s="24" t="s">
        <v>32</v>
      </c>
      <c r="J59" s="25" t="s">
        <v>48</v>
      </c>
      <c r="L59" s="27"/>
      <c r="M59" s="27"/>
      <c r="N59" s="27"/>
      <c r="O59" s="27"/>
      <c r="P59" s="28"/>
      <c r="Q59" s="28"/>
      <c r="R59" s="27"/>
      <c r="S59" s="27"/>
      <c r="T59" s="28"/>
      <c r="U59" s="28"/>
      <c r="V59" s="27"/>
      <c r="W59" s="27"/>
    </row>
    <row r="60" spans="2:23" s="23" customFormat="1" ht="13.7" customHeight="1">
      <c r="I60" s="24"/>
      <c r="J60" s="29" t="s">
        <v>49</v>
      </c>
      <c r="L60" s="27"/>
      <c r="M60" s="27"/>
      <c r="N60" s="27"/>
      <c r="O60" s="27"/>
      <c r="P60" s="28"/>
      <c r="Q60" s="28"/>
      <c r="R60" s="27"/>
      <c r="S60" s="27"/>
      <c r="T60" s="28"/>
      <c r="U60" s="28"/>
      <c r="V60" s="27"/>
      <c r="W60" s="27"/>
    </row>
    <row r="61" spans="2:23" s="23" customFormat="1" ht="13.7" customHeight="1">
      <c r="I61" s="24"/>
      <c r="J61" s="30" t="s">
        <v>50</v>
      </c>
      <c r="L61" s="27"/>
      <c r="M61" s="27"/>
      <c r="N61" s="27"/>
      <c r="O61" s="27"/>
      <c r="P61" s="28"/>
      <c r="Q61" s="28"/>
      <c r="R61" s="27"/>
      <c r="S61" s="27"/>
      <c r="T61" s="28"/>
      <c r="U61" s="28"/>
      <c r="V61" s="27"/>
      <c r="W61" s="27"/>
    </row>
    <row r="62" spans="2:23" s="23" customFormat="1" ht="13.7" customHeight="1">
      <c r="I62" s="24"/>
      <c r="J62" s="29" t="s">
        <v>51</v>
      </c>
      <c r="L62" s="27"/>
      <c r="M62" s="27"/>
      <c r="N62" s="27"/>
      <c r="O62" s="27"/>
      <c r="P62" s="28"/>
      <c r="Q62" s="28"/>
      <c r="R62" s="27"/>
      <c r="S62" s="27"/>
      <c r="T62" s="28"/>
      <c r="U62" s="28"/>
      <c r="V62" s="27"/>
      <c r="W62" s="27"/>
    </row>
    <row r="63" spans="2:23" s="23" customFormat="1" ht="13.7" customHeight="1">
      <c r="I63" s="24"/>
      <c r="J63" s="30" t="s">
        <v>52</v>
      </c>
      <c r="L63" s="27"/>
      <c r="M63" s="27"/>
      <c r="N63" s="27"/>
      <c r="O63" s="27"/>
      <c r="P63" s="28"/>
      <c r="Q63" s="28"/>
      <c r="R63" s="27"/>
      <c r="S63" s="27"/>
      <c r="T63" s="28"/>
      <c r="U63" s="28"/>
      <c r="V63" s="27"/>
      <c r="W63" s="27"/>
    </row>
    <row r="64" spans="2:23" s="23" customFormat="1" ht="13.7" customHeight="1">
      <c r="I64" s="24"/>
      <c r="J64" s="31" t="s">
        <v>53</v>
      </c>
      <c r="L64" s="27"/>
      <c r="M64" s="27"/>
      <c r="N64" s="27"/>
      <c r="O64" s="27"/>
      <c r="P64" s="28"/>
      <c r="Q64" s="28"/>
      <c r="R64" s="27"/>
      <c r="S64" s="27"/>
      <c r="T64" s="28"/>
      <c r="U64" s="28"/>
      <c r="V64" s="27"/>
      <c r="W64" s="27"/>
    </row>
    <row r="65" spans="2:25" s="23" customFormat="1" ht="13.7" customHeight="1">
      <c r="I65" s="24"/>
      <c r="J65" s="30" t="s">
        <v>54</v>
      </c>
      <c r="L65" s="27"/>
      <c r="M65" s="27"/>
      <c r="N65" s="27"/>
      <c r="O65" s="27"/>
      <c r="P65" s="28"/>
      <c r="Q65" s="28"/>
      <c r="R65" s="27"/>
      <c r="S65" s="27"/>
      <c r="T65" s="28"/>
      <c r="U65" s="28"/>
      <c r="V65" s="27"/>
      <c r="W65" s="27"/>
    </row>
    <row r="66" spans="2:25" s="23" customFormat="1" ht="13.7" customHeight="1">
      <c r="I66" s="24"/>
      <c r="J66" s="31" t="s">
        <v>53</v>
      </c>
      <c r="L66" s="27"/>
      <c r="M66" s="27"/>
      <c r="N66" s="27"/>
      <c r="O66" s="27"/>
      <c r="P66" s="28"/>
      <c r="Q66" s="28"/>
      <c r="R66" s="27"/>
      <c r="S66" s="27"/>
      <c r="T66" s="28"/>
      <c r="U66" s="28"/>
      <c r="V66" s="27"/>
      <c r="W66" s="27"/>
    </row>
    <row r="67" spans="2:25" s="23" customFormat="1" ht="13.7" customHeight="1">
      <c r="D67" s="23" t="s">
        <v>55</v>
      </c>
      <c r="I67" s="24" t="s">
        <v>32</v>
      </c>
      <c r="J67" s="23" t="s">
        <v>56</v>
      </c>
      <c r="K67" s="27"/>
      <c r="L67" s="27"/>
      <c r="M67" s="27"/>
      <c r="N67" s="27"/>
      <c r="O67" s="27"/>
      <c r="P67" s="28"/>
      <c r="Q67" s="28"/>
      <c r="R67" s="27"/>
      <c r="S67" s="27"/>
      <c r="T67" s="28"/>
      <c r="U67" s="28"/>
      <c r="V67" s="27"/>
      <c r="W67" s="27"/>
    </row>
    <row r="68" spans="2:25" s="23" customFormat="1" ht="13.7" customHeight="1">
      <c r="D68" s="23" t="s">
        <v>57</v>
      </c>
      <c r="I68" s="24" t="s">
        <v>32</v>
      </c>
      <c r="J68" s="23" t="s">
        <v>58</v>
      </c>
      <c r="K68" s="27"/>
      <c r="L68" s="27"/>
      <c r="M68" s="27"/>
      <c r="N68" s="27"/>
      <c r="O68" s="27"/>
      <c r="P68" s="28"/>
      <c r="Q68" s="28"/>
      <c r="R68" s="27"/>
      <c r="S68" s="27"/>
      <c r="T68" s="28"/>
      <c r="U68" s="28"/>
      <c r="V68" s="27"/>
      <c r="W68" s="27"/>
    </row>
    <row r="69" spans="2:25" s="23" customFormat="1" ht="13.7" customHeight="1">
      <c r="D69" s="23" t="s">
        <v>59</v>
      </c>
      <c r="I69" s="24" t="s">
        <v>32</v>
      </c>
      <c r="J69" s="23" t="s">
        <v>60</v>
      </c>
      <c r="K69" s="27"/>
      <c r="L69" s="27"/>
      <c r="M69" s="27"/>
      <c r="N69" s="27"/>
      <c r="O69" s="27"/>
      <c r="P69" s="28"/>
      <c r="Q69" s="28"/>
      <c r="R69" s="27"/>
      <c r="S69" s="27"/>
      <c r="T69" s="28"/>
      <c r="U69" s="28"/>
      <c r="V69" s="27"/>
      <c r="W69" s="27"/>
    </row>
    <row r="70" spans="2:25" s="23" customFormat="1" ht="13.7" customHeight="1">
      <c r="D70" s="23" t="s">
        <v>61</v>
      </c>
      <c r="I70" s="24" t="s">
        <v>32</v>
      </c>
      <c r="J70" s="23" t="s">
        <v>62</v>
      </c>
      <c r="K70" s="27"/>
      <c r="L70" s="27"/>
      <c r="M70" s="27"/>
      <c r="N70" s="27"/>
      <c r="O70" s="27"/>
      <c r="P70" s="28"/>
      <c r="Q70" s="28"/>
      <c r="R70" s="27"/>
      <c r="S70" s="27"/>
      <c r="T70" s="28"/>
      <c r="U70" s="28"/>
      <c r="V70" s="27"/>
      <c r="W70" s="27"/>
    </row>
    <row r="71" spans="2:25" s="23" customFormat="1" ht="13.7" customHeight="1">
      <c r="C71" s="23" t="s">
        <v>63</v>
      </c>
      <c r="I71" s="24" t="s">
        <v>32</v>
      </c>
      <c r="J71" s="23" t="s">
        <v>64</v>
      </c>
      <c r="K71" s="27"/>
      <c r="L71" s="27"/>
      <c r="M71" s="27"/>
      <c r="N71" s="27"/>
      <c r="O71" s="27"/>
      <c r="P71" s="28"/>
      <c r="Q71" s="28"/>
      <c r="R71" s="27"/>
      <c r="S71" s="27"/>
      <c r="T71" s="28"/>
      <c r="U71" s="28"/>
      <c r="V71" s="27"/>
      <c r="W71" s="27"/>
    </row>
    <row r="72" spans="2:25" s="23" customFormat="1" ht="13.7" customHeight="1">
      <c r="C72" s="23" t="s">
        <v>65</v>
      </c>
      <c r="I72" s="24" t="s">
        <v>32</v>
      </c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</row>
    <row r="73" spans="2:25" s="23" customFormat="1" ht="13.7" customHeight="1">
      <c r="D73" s="23" t="s">
        <v>66</v>
      </c>
      <c r="I73" s="24" t="s">
        <v>32</v>
      </c>
      <c r="J73" s="23" t="s">
        <v>67</v>
      </c>
      <c r="N73" s="23" t="s">
        <v>28</v>
      </c>
    </row>
    <row r="74" spans="2:25" s="23" customFormat="1" ht="13.7" customHeight="1">
      <c r="D74" s="23" t="s">
        <v>68</v>
      </c>
      <c r="I74" s="24" t="s">
        <v>32</v>
      </c>
      <c r="J74" s="23" t="s">
        <v>69</v>
      </c>
    </row>
    <row r="75" spans="2:25" s="23" customFormat="1" ht="13.7" customHeight="1">
      <c r="C75" s="23" t="s">
        <v>70</v>
      </c>
      <c r="I75" s="24" t="s">
        <v>32</v>
      </c>
      <c r="J75" s="23" t="s">
        <v>71</v>
      </c>
    </row>
    <row r="76" spans="2:25" s="23" customFormat="1" ht="9" customHeight="1"/>
    <row r="77" spans="2:25" s="23" customFormat="1" ht="14.25" customHeight="1">
      <c r="B77" s="23" t="s">
        <v>72</v>
      </c>
    </row>
    <row r="78" spans="2:25" s="23" customFormat="1" ht="14.25" customHeight="1">
      <c r="B78" s="23" t="s">
        <v>73</v>
      </c>
    </row>
    <row r="79" spans="2:25" s="23" customFormat="1" ht="15.95" customHeight="1">
      <c r="B79" s="607" t="s">
        <v>74</v>
      </c>
      <c r="C79" s="607"/>
      <c r="D79" s="606" t="s">
        <v>75</v>
      </c>
      <c r="E79" s="606"/>
      <c r="F79" s="606"/>
      <c r="G79" s="606"/>
      <c r="H79" s="606"/>
      <c r="I79" s="32"/>
      <c r="J79" s="607" t="s">
        <v>76</v>
      </c>
      <c r="K79" s="607"/>
      <c r="L79" s="606" t="s">
        <v>77</v>
      </c>
      <c r="M79" s="606"/>
      <c r="N79" s="606"/>
      <c r="O79" s="606"/>
      <c r="P79" s="606"/>
      <c r="R79" s="607" t="s">
        <v>74</v>
      </c>
      <c r="S79" s="607"/>
      <c r="T79" s="606" t="s">
        <v>78</v>
      </c>
      <c r="U79" s="606"/>
      <c r="V79" s="606"/>
      <c r="W79" s="606"/>
      <c r="X79" s="606"/>
      <c r="Y79" s="606"/>
    </row>
    <row r="80" spans="2:25" s="23" customFormat="1" ht="15.95" customHeight="1">
      <c r="B80" s="607"/>
      <c r="C80" s="607"/>
      <c r="D80" s="606" t="s">
        <v>79</v>
      </c>
      <c r="E80" s="606"/>
      <c r="F80" s="33" t="s">
        <v>80</v>
      </c>
      <c r="G80" s="33" t="s">
        <v>81</v>
      </c>
      <c r="H80" s="33" t="s">
        <v>82</v>
      </c>
      <c r="I80" s="34"/>
      <c r="J80" s="607"/>
      <c r="K80" s="607"/>
      <c r="L80" s="606" t="s">
        <v>79</v>
      </c>
      <c r="M80" s="606"/>
      <c r="N80" s="33" t="s">
        <v>80</v>
      </c>
      <c r="O80" s="33" t="s">
        <v>81</v>
      </c>
      <c r="P80" s="33" t="s">
        <v>82</v>
      </c>
      <c r="R80" s="607"/>
      <c r="S80" s="607"/>
      <c r="T80" s="606" t="s">
        <v>79</v>
      </c>
      <c r="U80" s="606"/>
      <c r="V80" s="205" t="s">
        <v>80</v>
      </c>
      <c r="W80" s="205" t="s">
        <v>81</v>
      </c>
      <c r="X80" s="606" t="s">
        <v>83</v>
      </c>
      <c r="Y80" s="606"/>
    </row>
    <row r="81" spans="2:26" s="23" customFormat="1" ht="13.5" customHeight="1">
      <c r="B81" s="606">
        <v>2</v>
      </c>
      <c r="C81" s="606"/>
      <c r="D81" s="606" t="s">
        <v>84</v>
      </c>
      <c r="E81" s="606"/>
      <c r="F81" s="35">
        <v>30</v>
      </c>
      <c r="G81" s="35">
        <v>10</v>
      </c>
      <c r="H81" s="33">
        <f>F81+G81</f>
        <v>40</v>
      </c>
      <c r="I81" s="34"/>
      <c r="J81" s="606">
        <v>2</v>
      </c>
      <c r="K81" s="606"/>
      <c r="L81" s="606" t="s">
        <v>85</v>
      </c>
      <c r="M81" s="606"/>
      <c r="N81" s="35">
        <v>27</v>
      </c>
      <c r="O81" s="35">
        <v>8</v>
      </c>
      <c r="P81" s="33">
        <f>N81+O81</f>
        <v>35</v>
      </c>
      <c r="R81" s="606">
        <v>2</v>
      </c>
      <c r="S81" s="606"/>
      <c r="T81" s="606" t="s">
        <v>86</v>
      </c>
      <c r="U81" s="606"/>
      <c r="V81" s="35">
        <v>24</v>
      </c>
      <c r="W81" s="35">
        <v>12</v>
      </c>
      <c r="X81" s="606">
        <f>V81+W81</f>
        <v>36</v>
      </c>
      <c r="Y81" s="606"/>
    </row>
    <row r="82" spans="2:26" s="23" customFormat="1" ht="13.5" customHeight="1">
      <c r="B82" s="606"/>
      <c r="C82" s="606"/>
      <c r="D82" s="606" t="s">
        <v>87</v>
      </c>
      <c r="E82" s="606"/>
      <c r="F82" s="35">
        <v>34</v>
      </c>
      <c r="G82" s="35">
        <v>6</v>
      </c>
      <c r="H82" s="33">
        <f>F82+G82</f>
        <v>40</v>
      </c>
      <c r="I82" s="34"/>
      <c r="J82" s="606"/>
      <c r="K82" s="606"/>
      <c r="L82" s="606" t="s">
        <v>88</v>
      </c>
      <c r="M82" s="606"/>
      <c r="N82" s="35">
        <v>28</v>
      </c>
      <c r="O82" s="35">
        <v>7</v>
      </c>
      <c r="P82" s="33">
        <f>N82+O82</f>
        <v>35</v>
      </c>
      <c r="R82" s="606"/>
      <c r="S82" s="606"/>
      <c r="T82" s="606" t="s">
        <v>89</v>
      </c>
      <c r="U82" s="606"/>
      <c r="V82" s="35">
        <v>24</v>
      </c>
      <c r="W82" s="35">
        <v>12</v>
      </c>
      <c r="X82" s="606">
        <f>V82+W82</f>
        <v>36</v>
      </c>
      <c r="Y82" s="606"/>
    </row>
    <row r="83" spans="2:26" s="23" customFormat="1" ht="13.5" customHeight="1">
      <c r="B83" s="606"/>
      <c r="C83" s="606"/>
      <c r="D83" s="609" t="s">
        <v>90</v>
      </c>
      <c r="E83" s="609"/>
      <c r="F83" s="36">
        <f>F81+F82</f>
        <v>64</v>
      </c>
      <c r="G83" s="36">
        <f>G81+G82</f>
        <v>16</v>
      </c>
      <c r="H83" s="36">
        <f>H81+H82</f>
        <v>80</v>
      </c>
      <c r="I83" s="34"/>
      <c r="J83" s="606"/>
      <c r="K83" s="606"/>
      <c r="L83" s="609" t="s">
        <v>90</v>
      </c>
      <c r="M83" s="609"/>
      <c r="N83" s="36">
        <f>N81+N82</f>
        <v>55</v>
      </c>
      <c r="O83" s="36">
        <f>O81+O82</f>
        <v>15</v>
      </c>
      <c r="P83" s="36">
        <f>P81+P82</f>
        <v>70</v>
      </c>
      <c r="R83" s="606"/>
      <c r="S83" s="606"/>
      <c r="T83" s="609" t="s">
        <v>90</v>
      </c>
      <c r="U83" s="609"/>
      <c r="V83" s="206">
        <f>V81+V82</f>
        <v>48</v>
      </c>
      <c r="W83" s="206">
        <f>W81+W82</f>
        <v>24</v>
      </c>
      <c r="X83" s="609">
        <f>X81+X82</f>
        <v>72</v>
      </c>
      <c r="Y83" s="609"/>
    </row>
    <row r="84" spans="2:26" s="23" customFormat="1" ht="13.5" customHeight="1">
      <c r="B84" s="606">
        <v>2</v>
      </c>
      <c r="C84" s="606"/>
      <c r="D84" s="606" t="s">
        <v>91</v>
      </c>
      <c r="E84" s="606"/>
      <c r="F84" s="35">
        <v>11</v>
      </c>
      <c r="G84" s="35">
        <v>30</v>
      </c>
      <c r="H84" s="33">
        <f>F84+G84</f>
        <v>41</v>
      </c>
      <c r="I84" s="34"/>
      <c r="J84" s="606">
        <v>2</v>
      </c>
      <c r="K84" s="606"/>
      <c r="L84" s="606" t="s">
        <v>92</v>
      </c>
      <c r="M84" s="606"/>
      <c r="N84" s="35">
        <v>16</v>
      </c>
      <c r="O84" s="35">
        <v>28</v>
      </c>
      <c r="P84" s="33">
        <f t="shared" ref="P84:P90" si="0">N84+O84</f>
        <v>44</v>
      </c>
      <c r="R84" s="606">
        <v>2</v>
      </c>
      <c r="S84" s="606"/>
      <c r="T84" s="606" t="s">
        <v>93</v>
      </c>
      <c r="U84" s="606"/>
      <c r="V84" s="35">
        <v>9</v>
      </c>
      <c r="W84" s="35">
        <v>28</v>
      </c>
      <c r="X84" s="606">
        <f>V84+W84</f>
        <v>37</v>
      </c>
      <c r="Y84" s="606"/>
    </row>
    <row r="85" spans="2:26" s="23" customFormat="1" ht="13.5" customHeight="1">
      <c r="B85" s="606"/>
      <c r="C85" s="606"/>
      <c r="D85" s="606" t="s">
        <v>94</v>
      </c>
      <c r="E85" s="606"/>
      <c r="F85" s="35">
        <v>9</v>
      </c>
      <c r="G85" s="35">
        <v>32</v>
      </c>
      <c r="H85" s="33">
        <f>F85+G85</f>
        <v>41</v>
      </c>
      <c r="I85" s="34"/>
      <c r="J85" s="606"/>
      <c r="K85" s="606"/>
      <c r="L85" s="606" t="s">
        <v>95</v>
      </c>
      <c r="M85" s="606"/>
      <c r="N85" s="35">
        <v>15</v>
      </c>
      <c r="O85" s="35">
        <v>29</v>
      </c>
      <c r="P85" s="35">
        <f t="shared" si="0"/>
        <v>44</v>
      </c>
      <c r="R85" s="606"/>
      <c r="S85" s="606"/>
      <c r="T85" s="606" t="s">
        <v>96</v>
      </c>
      <c r="U85" s="606"/>
      <c r="V85" s="35">
        <v>8</v>
      </c>
      <c r="W85" s="35">
        <v>31</v>
      </c>
      <c r="X85" s="606">
        <f>V85+W85</f>
        <v>39</v>
      </c>
      <c r="Y85" s="606"/>
    </row>
    <row r="86" spans="2:26" s="23" customFormat="1" ht="13.5" customHeight="1">
      <c r="B86" s="606"/>
      <c r="C86" s="606"/>
      <c r="D86" s="610" t="s">
        <v>90</v>
      </c>
      <c r="E86" s="611"/>
      <c r="F86" s="36">
        <f>F84+F85</f>
        <v>20</v>
      </c>
      <c r="G86" s="36">
        <f>G84+G85</f>
        <v>62</v>
      </c>
      <c r="H86" s="36">
        <f>F86+G86</f>
        <v>82</v>
      </c>
      <c r="I86" s="34"/>
      <c r="J86" s="606"/>
      <c r="K86" s="606"/>
      <c r="L86" s="617" t="s">
        <v>90</v>
      </c>
      <c r="M86" s="618"/>
      <c r="N86" s="36">
        <f>N84+N85</f>
        <v>31</v>
      </c>
      <c r="O86" s="36">
        <f>O84+O85</f>
        <v>57</v>
      </c>
      <c r="P86" s="36">
        <f t="shared" si="0"/>
        <v>88</v>
      </c>
      <c r="R86" s="606"/>
      <c r="S86" s="606"/>
      <c r="T86" s="619" t="s">
        <v>90</v>
      </c>
      <c r="U86" s="619"/>
      <c r="V86" s="206">
        <f>V84+V85</f>
        <v>17</v>
      </c>
      <c r="W86" s="206">
        <f>W84+W85</f>
        <v>59</v>
      </c>
      <c r="X86" s="609">
        <f>X84+X85</f>
        <v>76</v>
      </c>
      <c r="Y86" s="609"/>
    </row>
    <row r="87" spans="2:26" s="23" customFormat="1" ht="13.5" customHeight="1">
      <c r="B87" s="606">
        <v>1</v>
      </c>
      <c r="C87" s="606"/>
      <c r="D87" s="606" t="s">
        <v>97</v>
      </c>
      <c r="E87" s="606"/>
      <c r="F87" s="35">
        <v>36</v>
      </c>
      <c r="G87" s="35">
        <v>4</v>
      </c>
      <c r="H87" s="33">
        <f>F87+G87</f>
        <v>40</v>
      </c>
      <c r="I87" s="34"/>
      <c r="J87" s="606">
        <v>1</v>
      </c>
      <c r="K87" s="606"/>
      <c r="L87" s="606" t="s">
        <v>98</v>
      </c>
      <c r="M87" s="606"/>
      <c r="N87" s="35">
        <v>24</v>
      </c>
      <c r="O87" s="35">
        <v>8</v>
      </c>
      <c r="P87" s="33">
        <f t="shared" si="0"/>
        <v>32</v>
      </c>
      <c r="R87" s="606">
        <v>1</v>
      </c>
      <c r="S87" s="606"/>
      <c r="T87" s="606" t="s">
        <v>99</v>
      </c>
      <c r="U87" s="606"/>
      <c r="V87" s="35">
        <v>27</v>
      </c>
      <c r="W87" s="35">
        <v>13</v>
      </c>
      <c r="X87" s="606">
        <f>V87+W87</f>
        <v>40</v>
      </c>
      <c r="Y87" s="606"/>
    </row>
    <row r="88" spans="2:26" s="23" customFormat="1" ht="13.5" customHeight="1">
      <c r="B88" s="606"/>
      <c r="C88" s="606"/>
      <c r="D88" s="609" t="s">
        <v>90</v>
      </c>
      <c r="E88" s="609"/>
      <c r="F88" s="36">
        <f>F87</f>
        <v>36</v>
      </c>
      <c r="G88" s="36">
        <f>G87</f>
        <v>4</v>
      </c>
      <c r="H88" s="36">
        <f>F88+G88</f>
        <v>40</v>
      </c>
      <c r="I88" s="34"/>
      <c r="J88" s="606"/>
      <c r="K88" s="606"/>
      <c r="L88" s="610" t="s">
        <v>90</v>
      </c>
      <c r="M88" s="611"/>
      <c r="N88" s="36">
        <f>N87</f>
        <v>24</v>
      </c>
      <c r="O88" s="36">
        <f>O87</f>
        <v>8</v>
      </c>
      <c r="P88" s="36">
        <f t="shared" si="0"/>
        <v>32</v>
      </c>
      <c r="R88" s="606"/>
      <c r="S88" s="606"/>
      <c r="T88" s="609" t="s">
        <v>90</v>
      </c>
      <c r="U88" s="609"/>
      <c r="V88" s="206">
        <f>V87</f>
        <v>27</v>
      </c>
      <c r="W88" s="206">
        <f>W87</f>
        <v>13</v>
      </c>
      <c r="X88" s="609">
        <f>X87</f>
        <v>40</v>
      </c>
      <c r="Y88" s="609"/>
    </row>
    <row r="89" spans="2:26" s="23" customFormat="1" ht="13.5" customHeight="1">
      <c r="B89" s="606">
        <v>1</v>
      </c>
      <c r="C89" s="606"/>
      <c r="D89" s="606" t="s">
        <v>100</v>
      </c>
      <c r="E89" s="606"/>
      <c r="F89" s="35">
        <v>10</v>
      </c>
      <c r="G89" s="35">
        <v>26</v>
      </c>
      <c r="H89" s="33">
        <f t="shared" ref="H89:H90" si="1">F89+G89</f>
        <v>36</v>
      </c>
      <c r="I89" s="34"/>
      <c r="J89" s="606">
        <v>1</v>
      </c>
      <c r="K89" s="606"/>
      <c r="L89" s="606" t="s">
        <v>101</v>
      </c>
      <c r="M89" s="606"/>
      <c r="N89" s="35">
        <v>8</v>
      </c>
      <c r="O89" s="35">
        <v>25</v>
      </c>
      <c r="P89" s="33">
        <f t="shared" si="0"/>
        <v>33</v>
      </c>
      <c r="Q89" s="37"/>
      <c r="R89" s="606">
        <v>1</v>
      </c>
      <c r="S89" s="606"/>
      <c r="T89" s="606" t="s">
        <v>102</v>
      </c>
      <c r="U89" s="606"/>
      <c r="V89" s="35">
        <v>10</v>
      </c>
      <c r="W89" s="35">
        <v>13</v>
      </c>
      <c r="X89" s="606">
        <f>V89+W89</f>
        <v>23</v>
      </c>
      <c r="Y89" s="606"/>
      <c r="Z89" s="37"/>
    </row>
    <row r="90" spans="2:26" s="23" customFormat="1" ht="13.5" customHeight="1">
      <c r="B90" s="606"/>
      <c r="C90" s="606"/>
      <c r="D90" s="609" t="s">
        <v>90</v>
      </c>
      <c r="E90" s="609"/>
      <c r="F90" s="36">
        <f>F89</f>
        <v>10</v>
      </c>
      <c r="G90" s="36">
        <f>G89</f>
        <v>26</v>
      </c>
      <c r="H90" s="36">
        <f t="shared" si="1"/>
        <v>36</v>
      </c>
      <c r="I90" s="34"/>
      <c r="J90" s="606"/>
      <c r="K90" s="606"/>
      <c r="L90" s="609" t="s">
        <v>90</v>
      </c>
      <c r="M90" s="609"/>
      <c r="N90" s="36">
        <f>N89</f>
        <v>8</v>
      </c>
      <c r="O90" s="36">
        <f>O89</f>
        <v>25</v>
      </c>
      <c r="P90" s="36">
        <f t="shared" si="0"/>
        <v>33</v>
      </c>
      <c r="Q90" s="37"/>
      <c r="R90" s="606"/>
      <c r="S90" s="606"/>
      <c r="T90" s="609" t="s">
        <v>90</v>
      </c>
      <c r="U90" s="609"/>
      <c r="V90" s="206">
        <f>V89</f>
        <v>10</v>
      </c>
      <c r="W90" s="206">
        <f>W89</f>
        <v>13</v>
      </c>
      <c r="X90" s="609">
        <f>X89</f>
        <v>23</v>
      </c>
      <c r="Y90" s="609"/>
      <c r="Z90" s="37"/>
    </row>
    <row r="91" spans="2:26" s="23" customFormat="1" ht="13.5" customHeight="1">
      <c r="B91" s="606">
        <v>1</v>
      </c>
      <c r="C91" s="606"/>
      <c r="D91" s="606" t="s">
        <v>656</v>
      </c>
      <c r="E91" s="606"/>
      <c r="F91" s="35">
        <v>7</v>
      </c>
      <c r="G91" s="35">
        <v>11</v>
      </c>
      <c r="H91" s="205">
        <f t="shared" ref="H91:H94" si="2">F91+G91</f>
        <v>18</v>
      </c>
      <c r="I91" s="39"/>
      <c r="J91" s="608">
        <f>SUM(J81:K90)</f>
        <v>6</v>
      </c>
      <c r="K91" s="608"/>
      <c r="L91" s="602" t="s">
        <v>103</v>
      </c>
      <c r="M91" s="602"/>
      <c r="N91" s="38">
        <f>N83+N86+N88+N90</f>
        <v>118</v>
      </c>
      <c r="O91" s="38">
        <f>O83+O86+O88+O90</f>
        <v>105</v>
      </c>
      <c r="P91" s="38">
        <f>N91+O91</f>
        <v>223</v>
      </c>
      <c r="R91" s="602">
        <f>R81+R84+R87+R89</f>
        <v>6</v>
      </c>
      <c r="S91" s="602"/>
      <c r="T91" s="602" t="s">
        <v>103</v>
      </c>
      <c r="U91" s="602"/>
      <c r="V91" s="207">
        <f>V83+V86+V88+V90</f>
        <v>102</v>
      </c>
      <c r="W91" s="207">
        <f>W83+W86+W88+W90</f>
        <v>109</v>
      </c>
      <c r="X91" s="602">
        <f>V91+W91</f>
        <v>211</v>
      </c>
      <c r="Y91" s="602"/>
    </row>
    <row r="92" spans="2:26" s="23" customFormat="1" ht="13.5" customHeight="1">
      <c r="B92" s="606"/>
      <c r="C92" s="606"/>
      <c r="D92" s="609" t="s">
        <v>90</v>
      </c>
      <c r="E92" s="609"/>
      <c r="F92" s="206">
        <f>F91</f>
        <v>7</v>
      </c>
      <c r="G92" s="206">
        <f>G91</f>
        <v>11</v>
      </c>
      <c r="H92" s="206">
        <f t="shared" si="2"/>
        <v>18</v>
      </c>
      <c r="I92" s="39"/>
      <c r="J92" s="620"/>
      <c r="K92" s="620"/>
      <c r="L92" s="621"/>
      <c r="M92" s="621"/>
      <c r="N92" s="621"/>
      <c r="O92" s="621"/>
      <c r="P92" s="621"/>
      <c r="R92" s="621"/>
      <c r="S92" s="621"/>
      <c r="T92" s="621"/>
      <c r="U92" s="621"/>
      <c r="V92" s="621"/>
      <c r="W92" s="621"/>
      <c r="X92" s="621"/>
      <c r="Y92" s="621"/>
    </row>
    <row r="93" spans="2:26" s="23" customFormat="1" ht="13.5" customHeight="1">
      <c r="B93" s="606">
        <v>1</v>
      </c>
      <c r="C93" s="606"/>
      <c r="D93" s="606" t="s">
        <v>657</v>
      </c>
      <c r="E93" s="606"/>
      <c r="F93" s="35">
        <v>26</v>
      </c>
      <c r="G93" s="35"/>
      <c r="H93" s="205">
        <f t="shared" si="2"/>
        <v>26</v>
      </c>
      <c r="I93" s="39"/>
      <c r="J93" s="620"/>
      <c r="K93" s="620"/>
      <c r="L93" s="621"/>
      <c r="M93" s="621"/>
      <c r="N93" s="621"/>
      <c r="O93" s="621"/>
      <c r="P93" s="621"/>
      <c r="R93" s="621"/>
      <c r="S93" s="621"/>
      <c r="T93" s="621"/>
      <c r="U93" s="621"/>
      <c r="V93" s="621"/>
      <c r="W93" s="621"/>
      <c r="X93" s="621"/>
      <c r="Y93" s="621"/>
    </row>
    <row r="94" spans="2:26" s="23" customFormat="1" ht="13.5" customHeight="1">
      <c r="B94" s="606"/>
      <c r="C94" s="606"/>
      <c r="D94" s="609" t="s">
        <v>90</v>
      </c>
      <c r="E94" s="609"/>
      <c r="F94" s="206">
        <f>F93</f>
        <v>26</v>
      </c>
      <c r="G94" s="206">
        <f>G93</f>
        <v>0</v>
      </c>
      <c r="H94" s="206">
        <f t="shared" si="2"/>
        <v>26</v>
      </c>
      <c r="I94" s="39"/>
      <c r="J94" s="620"/>
      <c r="K94" s="620"/>
      <c r="L94" s="621"/>
      <c r="M94" s="621"/>
      <c r="N94" s="621"/>
      <c r="O94" s="621"/>
      <c r="P94" s="621"/>
      <c r="R94" s="621"/>
      <c r="S94" s="621"/>
      <c r="T94" s="621"/>
      <c r="U94" s="621"/>
      <c r="V94" s="621"/>
      <c r="W94" s="621"/>
      <c r="X94" s="621"/>
      <c r="Y94" s="621"/>
    </row>
    <row r="95" spans="2:26" s="23" customFormat="1" ht="13.5" customHeight="1">
      <c r="B95" s="602">
        <f>SUM(B81:C90)</f>
        <v>6</v>
      </c>
      <c r="C95" s="602"/>
      <c r="D95" s="602" t="s">
        <v>103</v>
      </c>
      <c r="E95" s="602"/>
      <c r="F95" s="38">
        <f>F83+F88+F86+F90</f>
        <v>130</v>
      </c>
      <c r="G95" s="38">
        <f>G83+G88+G86+G90</f>
        <v>108</v>
      </c>
      <c r="H95" s="38">
        <f>H83+H86+H88+H90+H92+H94</f>
        <v>282</v>
      </c>
      <c r="I95" s="39"/>
      <c r="J95" s="620"/>
      <c r="K95" s="620"/>
      <c r="L95" s="621"/>
      <c r="M95" s="621"/>
      <c r="N95" s="621"/>
      <c r="O95" s="621"/>
      <c r="P95" s="621"/>
      <c r="R95" s="621"/>
      <c r="S95" s="621"/>
      <c r="T95" s="621"/>
      <c r="U95" s="621"/>
      <c r="V95" s="621"/>
      <c r="W95" s="621"/>
      <c r="X95" s="621"/>
      <c r="Y95" s="621"/>
    </row>
    <row r="96" spans="2:26" s="23" customFormat="1" ht="9.75" customHeight="1">
      <c r="B96" s="40"/>
      <c r="C96" s="40"/>
      <c r="D96" s="40"/>
      <c r="E96" s="40"/>
      <c r="F96" s="40"/>
      <c r="G96" s="41"/>
    </row>
    <row r="97" spans="2:25" s="23" customFormat="1" ht="15.95" customHeight="1">
      <c r="B97" s="42" t="s">
        <v>104</v>
      </c>
      <c r="G97" s="43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</row>
    <row r="98" spans="2:25" s="23" customFormat="1" ht="15.95" customHeight="1">
      <c r="B98" s="606" t="s">
        <v>105</v>
      </c>
      <c r="C98" s="606"/>
      <c r="D98" s="606"/>
      <c r="E98" s="606"/>
      <c r="F98" s="606"/>
      <c r="G98" s="606"/>
      <c r="H98" s="607" t="s">
        <v>76</v>
      </c>
      <c r="I98" s="607"/>
      <c r="J98" s="607" t="s">
        <v>106</v>
      </c>
      <c r="K98" s="607"/>
      <c r="L98" s="606" t="s">
        <v>107</v>
      </c>
      <c r="M98" s="606"/>
      <c r="N98" s="607" t="s">
        <v>83</v>
      </c>
      <c r="O98" s="607"/>
    </row>
    <row r="99" spans="2:25" s="23" customFormat="1" ht="12.75" customHeight="1">
      <c r="B99" s="606"/>
      <c r="C99" s="606"/>
      <c r="D99" s="606"/>
      <c r="E99" s="606"/>
      <c r="F99" s="606"/>
      <c r="G99" s="606"/>
      <c r="H99" s="607"/>
      <c r="I99" s="607"/>
      <c r="J99" s="607"/>
      <c r="K99" s="607"/>
      <c r="L99" s="33" t="s">
        <v>80</v>
      </c>
      <c r="M99" s="33" t="s">
        <v>81</v>
      </c>
      <c r="N99" s="607"/>
      <c r="O99" s="607"/>
    </row>
    <row r="100" spans="2:25" s="23" customFormat="1" ht="12.75" customHeight="1">
      <c r="B100" s="603" t="s">
        <v>108</v>
      </c>
      <c r="C100" s="604"/>
      <c r="D100" s="604"/>
      <c r="E100" s="604"/>
      <c r="F100" s="604"/>
      <c r="G100" s="605"/>
      <c r="H100" s="606">
        <v>6</v>
      </c>
      <c r="I100" s="606"/>
      <c r="J100" s="606">
        <v>6</v>
      </c>
      <c r="K100" s="606"/>
      <c r="L100" s="33">
        <f>F83+N83+V83</f>
        <v>167</v>
      </c>
      <c r="M100" s="33">
        <f>G83+O83+W83</f>
        <v>55</v>
      </c>
      <c r="N100" s="606">
        <f>L100+M100</f>
        <v>222</v>
      </c>
      <c r="O100" s="606"/>
    </row>
    <row r="101" spans="2:25" s="23" customFormat="1" ht="12.75" customHeight="1">
      <c r="B101" s="603" t="s">
        <v>109</v>
      </c>
      <c r="C101" s="604"/>
      <c r="D101" s="604"/>
      <c r="E101" s="604"/>
      <c r="F101" s="604"/>
      <c r="G101" s="605"/>
      <c r="H101" s="606">
        <v>6</v>
      </c>
      <c r="I101" s="606"/>
      <c r="J101" s="606">
        <v>6</v>
      </c>
      <c r="K101" s="606"/>
      <c r="L101" s="33">
        <f>F88+N88+V88</f>
        <v>87</v>
      </c>
      <c r="M101" s="33">
        <f>G88+O88+W88</f>
        <v>25</v>
      </c>
      <c r="N101" s="606">
        <f>L101+M101</f>
        <v>112</v>
      </c>
      <c r="O101" s="606"/>
    </row>
    <row r="102" spans="2:25" s="23" customFormat="1" ht="12.75" customHeight="1">
      <c r="B102" s="603" t="s">
        <v>110</v>
      </c>
      <c r="C102" s="604"/>
      <c r="D102" s="604"/>
      <c r="E102" s="604"/>
      <c r="F102" s="604"/>
      <c r="G102" s="605"/>
      <c r="H102" s="606">
        <v>3</v>
      </c>
      <c r="I102" s="606"/>
      <c r="J102" s="606">
        <v>3</v>
      </c>
      <c r="K102" s="606"/>
      <c r="L102" s="33">
        <f>F86+N86+V86</f>
        <v>68</v>
      </c>
      <c r="M102" s="33">
        <f>G86+O86+W86</f>
        <v>178</v>
      </c>
      <c r="N102" s="606">
        <f>L102+M102</f>
        <v>246</v>
      </c>
      <c r="O102" s="606"/>
    </row>
    <row r="103" spans="2:25" s="23" customFormat="1" ht="12.75" customHeight="1">
      <c r="B103" s="603" t="s">
        <v>111</v>
      </c>
      <c r="C103" s="604"/>
      <c r="D103" s="604"/>
      <c r="E103" s="604"/>
      <c r="F103" s="604"/>
      <c r="G103" s="605"/>
      <c r="H103" s="606">
        <v>3</v>
      </c>
      <c r="I103" s="606"/>
      <c r="J103" s="606">
        <v>3</v>
      </c>
      <c r="K103" s="606"/>
      <c r="L103" s="33">
        <f>F90+N90+V90</f>
        <v>28</v>
      </c>
      <c r="M103" s="33">
        <f>G90+O90+W90</f>
        <v>64</v>
      </c>
      <c r="N103" s="606">
        <f>L103+M103</f>
        <v>92</v>
      </c>
      <c r="O103" s="606"/>
    </row>
    <row r="104" spans="2:25" s="23" customFormat="1" ht="14.25" customHeight="1">
      <c r="B104" s="601" t="s">
        <v>112</v>
      </c>
      <c r="C104" s="601"/>
      <c r="D104" s="601"/>
      <c r="E104" s="601"/>
      <c r="F104" s="601"/>
      <c r="G104" s="601"/>
      <c r="H104" s="602">
        <f>SUM(H100:I103)</f>
        <v>18</v>
      </c>
      <c r="I104" s="602"/>
      <c r="J104" s="602">
        <v>18</v>
      </c>
      <c r="K104" s="602"/>
      <c r="L104" s="38">
        <f>SUM(L100:L103)</f>
        <v>350</v>
      </c>
      <c r="M104" s="38">
        <f>SUM(M100:M103)</f>
        <v>322</v>
      </c>
      <c r="N104" s="602">
        <f>SUM(N100:O103)</f>
        <v>672</v>
      </c>
      <c r="O104" s="602"/>
    </row>
    <row r="105" spans="2:25" s="23" customFormat="1" ht="14.25" customHeight="1">
      <c r="G105" s="44"/>
      <c r="H105" s="43"/>
      <c r="I105" s="44"/>
      <c r="J105" s="44"/>
      <c r="K105" s="44"/>
      <c r="L105" s="45"/>
      <c r="M105" s="45"/>
      <c r="N105" s="45"/>
      <c r="O105" s="45"/>
      <c r="P105" s="45"/>
      <c r="Q105" s="45"/>
      <c r="R105" s="45"/>
      <c r="S105" s="45"/>
      <c r="T105" s="46"/>
      <c r="U105" s="46"/>
      <c r="V105" s="46"/>
      <c r="W105" s="46"/>
      <c r="X105" s="46"/>
      <c r="Y105" s="46"/>
    </row>
    <row r="106" spans="2:25" s="23" customFormat="1" ht="9.75" customHeight="1">
      <c r="G106" s="44"/>
      <c r="H106" s="43"/>
      <c r="I106" s="44"/>
      <c r="J106" s="44"/>
      <c r="K106" s="44"/>
      <c r="L106" s="45"/>
      <c r="M106" s="45"/>
      <c r="N106" s="45"/>
      <c r="O106" s="45"/>
      <c r="P106" s="45"/>
      <c r="Q106" s="45"/>
      <c r="R106" s="45"/>
      <c r="S106" s="45"/>
      <c r="T106" s="46"/>
      <c r="U106" s="46"/>
      <c r="V106" s="46"/>
      <c r="W106" s="46"/>
      <c r="X106" s="46"/>
      <c r="Y106" s="46"/>
    </row>
    <row r="107" spans="2:25" s="23" customFormat="1" ht="9.75" customHeight="1">
      <c r="G107" s="44"/>
      <c r="H107" s="43"/>
      <c r="I107" s="44"/>
      <c r="J107" s="44"/>
      <c r="K107" s="44"/>
      <c r="L107" s="45"/>
      <c r="M107" s="45"/>
      <c r="N107" s="45"/>
      <c r="O107" s="45"/>
      <c r="P107" s="45"/>
      <c r="Q107" s="45"/>
      <c r="R107" s="45"/>
      <c r="S107" s="45"/>
      <c r="T107" s="46"/>
      <c r="U107" s="46"/>
      <c r="V107" s="46"/>
      <c r="W107" s="46"/>
      <c r="X107" s="46"/>
      <c r="Y107" s="46"/>
    </row>
    <row r="108" spans="2:25" s="23" customFormat="1" ht="9.75" customHeight="1">
      <c r="G108" s="44"/>
      <c r="H108" s="43"/>
      <c r="I108" s="44"/>
      <c r="J108" s="44"/>
      <c r="K108" s="44"/>
      <c r="L108" s="45"/>
      <c r="M108" s="45"/>
      <c r="N108" s="45"/>
      <c r="O108" s="45"/>
      <c r="P108" s="45"/>
      <c r="Q108" s="45"/>
      <c r="R108" s="45"/>
      <c r="S108" s="45"/>
      <c r="T108" s="46"/>
      <c r="U108" s="46"/>
      <c r="V108" s="46"/>
      <c r="W108" s="46"/>
      <c r="X108" s="46"/>
      <c r="Y108" s="46"/>
    </row>
    <row r="109" spans="2:25" s="23" customFormat="1" ht="15.95" customHeight="1">
      <c r="B109" s="44" t="s">
        <v>113</v>
      </c>
      <c r="C109" s="44"/>
      <c r="D109" s="44"/>
      <c r="E109" s="44"/>
      <c r="F109" s="44"/>
      <c r="G109" s="44"/>
      <c r="H109" s="44"/>
      <c r="I109" s="44"/>
      <c r="J109" s="44"/>
      <c r="K109" s="44"/>
      <c r="L109" s="47"/>
    </row>
    <row r="110" spans="2:25" s="23" customFormat="1" ht="15" customHeight="1">
      <c r="B110" s="315" t="s">
        <v>114</v>
      </c>
      <c r="C110" s="315"/>
      <c r="D110" s="315" t="s">
        <v>108</v>
      </c>
      <c r="E110" s="315"/>
      <c r="F110" s="315"/>
      <c r="G110" s="315"/>
      <c r="H110" s="315"/>
      <c r="I110" s="315"/>
      <c r="J110" s="315" t="s">
        <v>109</v>
      </c>
      <c r="K110" s="315"/>
      <c r="L110" s="315"/>
      <c r="M110" s="315"/>
      <c r="N110" s="315"/>
      <c r="O110" s="315"/>
      <c r="P110" s="315" t="s">
        <v>115</v>
      </c>
      <c r="Q110" s="315"/>
      <c r="R110" s="315"/>
      <c r="S110" s="315"/>
      <c r="T110" s="315" t="s">
        <v>111</v>
      </c>
      <c r="U110" s="315"/>
      <c r="V110" s="315"/>
      <c r="W110" s="315" t="s">
        <v>83</v>
      </c>
      <c r="X110" s="315"/>
    </row>
    <row r="111" spans="2:25" s="23" customFormat="1" ht="14.1" customHeight="1">
      <c r="B111" s="598" t="s">
        <v>116</v>
      </c>
      <c r="C111" s="598"/>
      <c r="D111" s="599">
        <f>B81</f>
        <v>2</v>
      </c>
      <c r="E111" s="599"/>
      <c r="F111" s="599"/>
      <c r="G111" s="599"/>
      <c r="H111" s="599"/>
      <c r="I111" s="599"/>
      <c r="J111" s="599">
        <f>B87</f>
        <v>1</v>
      </c>
      <c r="K111" s="599"/>
      <c r="L111" s="599"/>
      <c r="M111" s="599"/>
      <c r="N111" s="599"/>
      <c r="O111" s="599"/>
      <c r="P111" s="600">
        <f>B84</f>
        <v>2</v>
      </c>
      <c r="Q111" s="600"/>
      <c r="R111" s="600"/>
      <c r="S111" s="600"/>
      <c r="T111" s="599">
        <f>B89</f>
        <v>1</v>
      </c>
      <c r="U111" s="599"/>
      <c r="V111" s="599"/>
      <c r="W111" s="600">
        <f>SUM(D111:V111)</f>
        <v>6</v>
      </c>
      <c r="X111" s="600"/>
    </row>
    <row r="112" spans="2:25" s="23" customFormat="1" ht="14.1" customHeight="1">
      <c r="B112" s="437" t="s">
        <v>117</v>
      </c>
      <c r="C112" s="437"/>
      <c r="D112" s="456">
        <f>J81</f>
        <v>2</v>
      </c>
      <c r="E112" s="456"/>
      <c r="F112" s="456"/>
      <c r="G112" s="456"/>
      <c r="H112" s="456"/>
      <c r="I112" s="456"/>
      <c r="J112" s="456">
        <f>J87</f>
        <v>1</v>
      </c>
      <c r="K112" s="456"/>
      <c r="L112" s="456"/>
      <c r="M112" s="456"/>
      <c r="N112" s="456"/>
      <c r="O112" s="456"/>
      <c r="P112" s="597">
        <f>J84</f>
        <v>2</v>
      </c>
      <c r="Q112" s="597"/>
      <c r="R112" s="597"/>
      <c r="S112" s="597"/>
      <c r="T112" s="456">
        <f>J89</f>
        <v>1</v>
      </c>
      <c r="U112" s="456"/>
      <c r="V112" s="456"/>
      <c r="W112" s="597">
        <f>SUM(D112:V112)</f>
        <v>6</v>
      </c>
      <c r="X112" s="597"/>
    </row>
    <row r="113" spans="2:24" s="23" customFormat="1" ht="14.1" customHeight="1" thickBot="1">
      <c r="B113" s="594" t="s">
        <v>118</v>
      </c>
      <c r="C113" s="594"/>
      <c r="D113" s="595">
        <f>R81</f>
        <v>2</v>
      </c>
      <c r="E113" s="595"/>
      <c r="F113" s="595"/>
      <c r="G113" s="595"/>
      <c r="H113" s="595"/>
      <c r="I113" s="595"/>
      <c r="J113" s="595">
        <f>R87</f>
        <v>1</v>
      </c>
      <c r="K113" s="595"/>
      <c r="L113" s="595"/>
      <c r="M113" s="595"/>
      <c r="N113" s="595"/>
      <c r="O113" s="595"/>
      <c r="P113" s="596">
        <f>R84</f>
        <v>2</v>
      </c>
      <c r="Q113" s="596"/>
      <c r="R113" s="596"/>
      <c r="S113" s="596"/>
      <c r="T113" s="595">
        <f>R89</f>
        <v>1</v>
      </c>
      <c r="U113" s="595"/>
      <c r="V113" s="595"/>
      <c r="W113" s="596">
        <f>SUM(D113:V113)</f>
        <v>6</v>
      </c>
      <c r="X113" s="596"/>
    </row>
    <row r="114" spans="2:24" s="23" customFormat="1" ht="15" customHeight="1" thickTop="1">
      <c r="B114" s="558" t="s">
        <v>119</v>
      </c>
      <c r="C114" s="558"/>
      <c r="D114" s="593">
        <f>SUM(D111:I113)</f>
        <v>6</v>
      </c>
      <c r="E114" s="593"/>
      <c r="F114" s="593"/>
      <c r="G114" s="593"/>
      <c r="H114" s="593"/>
      <c r="I114" s="593"/>
      <c r="J114" s="593">
        <f>SUM(J111:O113)</f>
        <v>3</v>
      </c>
      <c r="K114" s="593"/>
      <c r="L114" s="593"/>
      <c r="M114" s="593"/>
      <c r="N114" s="593"/>
      <c r="O114" s="593"/>
      <c r="P114" s="558">
        <f>SUM(P111:S113)</f>
        <v>6</v>
      </c>
      <c r="Q114" s="558"/>
      <c r="R114" s="558"/>
      <c r="S114" s="558"/>
      <c r="T114" s="593">
        <f>SUM(T111:V113)</f>
        <v>3</v>
      </c>
      <c r="U114" s="593"/>
      <c r="V114" s="593"/>
      <c r="W114" s="558">
        <f>W111+W112+W113</f>
        <v>18</v>
      </c>
      <c r="X114" s="558"/>
    </row>
    <row r="115" spans="2:24" s="23" customFormat="1" ht="11.25" customHeight="1"/>
    <row r="116" spans="2:24" s="23" customFormat="1" ht="15.95" customHeight="1">
      <c r="B116" s="23" t="s">
        <v>120</v>
      </c>
    </row>
    <row r="117" spans="2:24" s="23" customFormat="1" ht="15" customHeight="1">
      <c r="B117" s="591" t="s">
        <v>121</v>
      </c>
      <c r="C117" s="592"/>
      <c r="D117" s="392" t="s">
        <v>122</v>
      </c>
      <c r="E117" s="394"/>
      <c r="F117" s="392" t="s">
        <v>123</v>
      </c>
      <c r="G117" s="394"/>
      <c r="H117" s="392" t="s">
        <v>124</v>
      </c>
      <c r="I117" s="394"/>
      <c r="J117" s="392" t="s">
        <v>125</v>
      </c>
      <c r="K117" s="394"/>
    </row>
    <row r="118" spans="2:24" s="23" customFormat="1" ht="14.1" customHeight="1">
      <c r="B118" s="488" t="s">
        <v>126</v>
      </c>
      <c r="C118" s="490"/>
      <c r="D118" s="317">
        <f>W111</f>
        <v>6</v>
      </c>
      <c r="E118" s="318"/>
      <c r="F118" s="317">
        <f>W112</f>
        <v>6</v>
      </c>
      <c r="G118" s="318"/>
      <c r="H118" s="317">
        <f>W113</f>
        <v>6</v>
      </c>
      <c r="I118" s="318"/>
      <c r="J118" s="317">
        <f>D118+F118+H118</f>
        <v>18</v>
      </c>
      <c r="K118" s="318"/>
      <c r="U118" s="23" t="s">
        <v>28</v>
      </c>
    </row>
    <row r="119" spans="2:24" s="23" customFormat="1" ht="14.1" customHeight="1">
      <c r="B119" s="477" t="s">
        <v>127</v>
      </c>
      <c r="C119" s="479"/>
      <c r="D119" s="311" t="s">
        <v>128</v>
      </c>
      <c r="E119" s="312"/>
      <c r="F119" s="311" t="s">
        <v>128</v>
      </c>
      <c r="G119" s="312"/>
      <c r="H119" s="311" t="s">
        <v>128</v>
      </c>
      <c r="I119" s="312"/>
      <c r="J119" s="311" t="s">
        <v>128</v>
      </c>
      <c r="K119" s="312"/>
    </row>
    <row r="120" spans="2:24" s="23" customFormat="1" ht="14.1" customHeight="1">
      <c r="B120" s="477" t="s">
        <v>129</v>
      </c>
      <c r="C120" s="479"/>
      <c r="D120" s="311" t="s">
        <v>128</v>
      </c>
      <c r="E120" s="312"/>
      <c r="F120" s="311" t="s">
        <v>128</v>
      </c>
      <c r="G120" s="312"/>
      <c r="H120" s="311" t="s">
        <v>128</v>
      </c>
      <c r="I120" s="312"/>
      <c r="J120" s="311" t="s">
        <v>128</v>
      </c>
      <c r="K120" s="312"/>
      <c r="N120" s="44"/>
      <c r="O120" s="44"/>
      <c r="P120" s="44"/>
      <c r="Q120" s="44"/>
      <c r="R120" s="44"/>
      <c r="S120" s="44"/>
      <c r="T120" s="44"/>
      <c r="U120" s="44"/>
      <c r="V120" s="44"/>
      <c r="W120" s="44"/>
    </row>
    <row r="121" spans="2:24" s="23" customFormat="1" ht="14.1" customHeight="1">
      <c r="B121" s="477" t="s">
        <v>130</v>
      </c>
      <c r="C121" s="479"/>
      <c r="D121" s="311" t="s">
        <v>128</v>
      </c>
      <c r="E121" s="312"/>
      <c r="F121" s="311" t="s">
        <v>128</v>
      </c>
      <c r="G121" s="312"/>
      <c r="H121" s="311" t="s">
        <v>128</v>
      </c>
      <c r="I121" s="312"/>
      <c r="J121" s="311" t="s">
        <v>128</v>
      </c>
      <c r="K121" s="312"/>
      <c r="M121" s="47"/>
      <c r="N121" s="49"/>
      <c r="O121" s="50"/>
      <c r="P121" s="50"/>
      <c r="Q121" s="50"/>
      <c r="R121" s="50"/>
      <c r="S121" s="47"/>
      <c r="T121" s="47"/>
      <c r="U121" s="51"/>
      <c r="V121" s="50"/>
      <c r="W121" s="50"/>
    </row>
    <row r="122" spans="2:24" s="23" customFormat="1" ht="14.1" customHeight="1">
      <c r="B122" s="477" t="s">
        <v>131</v>
      </c>
      <c r="C122" s="479"/>
      <c r="D122" s="311" t="s">
        <v>128</v>
      </c>
      <c r="E122" s="312"/>
      <c r="F122" s="311" t="s">
        <v>128</v>
      </c>
      <c r="G122" s="312"/>
      <c r="H122" s="311" t="s">
        <v>128</v>
      </c>
      <c r="I122" s="312"/>
      <c r="J122" s="311" t="s">
        <v>128</v>
      </c>
      <c r="K122" s="312"/>
      <c r="M122" s="47"/>
      <c r="N122" s="52"/>
      <c r="O122" s="50"/>
      <c r="P122" s="50"/>
      <c r="Q122" s="50"/>
      <c r="R122" s="50"/>
      <c r="S122" s="44"/>
      <c r="T122" s="44"/>
      <c r="U122" s="50"/>
      <c r="V122" s="50"/>
      <c r="W122" s="50"/>
    </row>
    <row r="123" spans="2:24" s="23" customFormat="1" ht="14.1" customHeight="1" thickBot="1">
      <c r="B123" s="585" t="s">
        <v>132</v>
      </c>
      <c r="C123" s="586"/>
      <c r="D123" s="311" t="s">
        <v>128</v>
      </c>
      <c r="E123" s="312"/>
      <c r="F123" s="311" t="s">
        <v>128</v>
      </c>
      <c r="G123" s="312"/>
      <c r="H123" s="311" t="s">
        <v>128</v>
      </c>
      <c r="I123" s="312"/>
      <c r="J123" s="311" t="s">
        <v>128</v>
      </c>
      <c r="K123" s="312"/>
      <c r="M123" s="47"/>
      <c r="N123" s="52"/>
      <c r="O123" s="50"/>
      <c r="P123" s="50"/>
      <c r="Q123" s="50"/>
      <c r="R123" s="50"/>
      <c r="S123" s="44"/>
      <c r="T123" s="44"/>
      <c r="U123" s="50"/>
      <c r="V123" s="50"/>
      <c r="W123" s="50"/>
    </row>
    <row r="124" spans="2:24" s="23" customFormat="1" ht="15" customHeight="1" thickTop="1">
      <c r="B124" s="587" t="s">
        <v>125</v>
      </c>
      <c r="C124" s="588"/>
      <c r="D124" s="589">
        <f>SUM(D118:E123)</f>
        <v>6</v>
      </c>
      <c r="E124" s="590"/>
      <c r="F124" s="589">
        <f t="shared" ref="F124" si="3">SUM(F118:G123)</f>
        <v>6</v>
      </c>
      <c r="G124" s="590"/>
      <c r="H124" s="589">
        <f t="shared" ref="H124" si="4">SUM(H118:I123)</f>
        <v>6</v>
      </c>
      <c r="I124" s="590"/>
      <c r="J124" s="589">
        <f t="shared" ref="J124" si="5">SUM(J118:K123)</f>
        <v>18</v>
      </c>
      <c r="K124" s="590"/>
      <c r="M124" s="47"/>
      <c r="N124" s="52"/>
      <c r="O124" s="50"/>
      <c r="P124" s="50"/>
      <c r="Q124" s="50"/>
      <c r="R124" s="50"/>
      <c r="S124" s="44"/>
      <c r="T124" s="44"/>
      <c r="U124" s="50"/>
      <c r="V124" s="50"/>
      <c r="W124" s="50"/>
    </row>
    <row r="125" spans="2:24" s="23" customFormat="1" ht="11.25" customHeight="1">
      <c r="C125" s="53"/>
      <c r="D125" s="54"/>
      <c r="E125" s="54"/>
      <c r="F125" s="54"/>
      <c r="G125" s="54"/>
      <c r="H125" s="54"/>
      <c r="I125" s="54"/>
      <c r="J125" s="54"/>
      <c r="K125" s="54"/>
      <c r="L125" s="54"/>
      <c r="M125" s="53"/>
      <c r="N125" s="52"/>
      <c r="O125" s="50"/>
      <c r="P125" s="50"/>
      <c r="Q125" s="50"/>
      <c r="R125" s="50"/>
      <c r="S125" s="44"/>
      <c r="T125" s="44"/>
      <c r="U125" s="50"/>
      <c r="V125" s="50"/>
      <c r="W125" s="50"/>
    </row>
    <row r="126" spans="2:24" s="23" customFormat="1" ht="15.95" customHeight="1">
      <c r="B126" s="23" t="s">
        <v>133</v>
      </c>
    </row>
    <row r="127" spans="2:24" s="23" customFormat="1" ht="19.5" customHeight="1">
      <c r="B127" s="392" t="s">
        <v>134</v>
      </c>
      <c r="C127" s="393"/>
      <c r="D127" s="393"/>
      <c r="E127" s="393"/>
      <c r="F127" s="393"/>
      <c r="G127" s="393"/>
      <c r="H127" s="393"/>
      <c r="I127" s="393"/>
      <c r="J127" s="393"/>
      <c r="K127" s="393"/>
      <c r="L127" s="393"/>
      <c r="M127" s="393"/>
      <c r="N127" s="393"/>
      <c r="O127" s="393"/>
      <c r="P127" s="394"/>
      <c r="R127" s="49"/>
      <c r="S127" s="49"/>
      <c r="T127" s="49"/>
      <c r="U127" s="49"/>
      <c r="V127" s="49"/>
    </row>
    <row r="128" spans="2:24" s="23" customFormat="1" ht="19.5" customHeight="1">
      <c r="B128" s="578" t="s">
        <v>135</v>
      </c>
      <c r="C128" s="579"/>
      <c r="D128" s="580" t="s">
        <v>136</v>
      </c>
      <c r="E128" s="581"/>
      <c r="F128" s="580" t="s">
        <v>137</v>
      </c>
      <c r="G128" s="581"/>
      <c r="H128" s="580" t="s">
        <v>138</v>
      </c>
      <c r="I128" s="581"/>
      <c r="J128" s="554" t="s">
        <v>139</v>
      </c>
      <c r="K128" s="584"/>
      <c r="L128" s="584"/>
      <c r="M128" s="584"/>
      <c r="N128" s="555"/>
      <c r="O128" s="554" t="s">
        <v>140</v>
      </c>
      <c r="P128" s="555"/>
      <c r="R128" s="27"/>
    </row>
    <row r="129" spans="2:23" s="23" customFormat="1" ht="19.5" customHeight="1">
      <c r="B129" s="565"/>
      <c r="C129" s="566"/>
      <c r="D129" s="582"/>
      <c r="E129" s="583"/>
      <c r="F129" s="582"/>
      <c r="G129" s="583"/>
      <c r="H129" s="582"/>
      <c r="I129" s="583"/>
      <c r="J129" s="55" t="s">
        <v>141</v>
      </c>
      <c r="K129" s="55" t="s">
        <v>142</v>
      </c>
      <c r="L129" s="55" t="s">
        <v>143</v>
      </c>
      <c r="M129" s="554" t="s">
        <v>125</v>
      </c>
      <c r="N129" s="555"/>
      <c r="O129" s="554" t="s">
        <v>144</v>
      </c>
      <c r="P129" s="555"/>
      <c r="R129" s="27"/>
    </row>
    <row r="130" spans="2:23" s="23" customFormat="1" ht="14.1" customHeight="1">
      <c r="B130" s="576" t="s">
        <v>145</v>
      </c>
      <c r="C130" s="577"/>
      <c r="D130" s="561">
        <f>D111</f>
        <v>2</v>
      </c>
      <c r="E130" s="562"/>
      <c r="F130" s="561">
        <f>H83</f>
        <v>80</v>
      </c>
      <c r="G130" s="562"/>
      <c r="H130" s="561">
        <v>21</v>
      </c>
      <c r="I130" s="562"/>
      <c r="J130" s="56">
        <v>1</v>
      </c>
      <c r="K130" s="56">
        <v>2</v>
      </c>
      <c r="L130" s="56">
        <v>2</v>
      </c>
      <c r="M130" s="571">
        <v>5</v>
      </c>
      <c r="N130" s="572"/>
      <c r="O130" s="573" t="s">
        <v>646</v>
      </c>
      <c r="P130" s="574"/>
      <c r="R130" s="575"/>
      <c r="S130" s="575"/>
      <c r="T130" s="49"/>
      <c r="U130" s="49"/>
      <c r="V130" s="49"/>
      <c r="W130" s="49"/>
    </row>
    <row r="131" spans="2:23" s="23" customFormat="1" ht="14.1" customHeight="1">
      <c r="B131" s="569" t="s">
        <v>146</v>
      </c>
      <c r="C131" s="570"/>
      <c r="D131" s="571">
        <f>J111</f>
        <v>1</v>
      </c>
      <c r="E131" s="572"/>
      <c r="F131" s="571">
        <f>H88</f>
        <v>40</v>
      </c>
      <c r="G131" s="572"/>
      <c r="H131" s="561">
        <v>21</v>
      </c>
      <c r="I131" s="562"/>
      <c r="J131" s="56">
        <v>0</v>
      </c>
      <c r="K131" s="56">
        <v>1</v>
      </c>
      <c r="L131" s="56">
        <v>2</v>
      </c>
      <c r="M131" s="571">
        <v>3</v>
      </c>
      <c r="N131" s="572"/>
      <c r="O131" s="573" t="s">
        <v>647</v>
      </c>
      <c r="P131" s="574"/>
      <c r="R131" s="57"/>
      <c r="S131" s="58"/>
      <c r="T131" s="49"/>
      <c r="U131" s="49"/>
      <c r="V131" s="49" t="s">
        <v>28</v>
      </c>
      <c r="W131" s="49"/>
    </row>
    <row r="132" spans="2:23" s="23" customFormat="1" ht="14.1" customHeight="1">
      <c r="B132" s="569" t="s">
        <v>147</v>
      </c>
      <c r="C132" s="570"/>
      <c r="D132" s="571">
        <f>P111</f>
        <v>2</v>
      </c>
      <c r="E132" s="572"/>
      <c r="F132" s="571">
        <f>H86</f>
        <v>82</v>
      </c>
      <c r="G132" s="572"/>
      <c r="H132" s="561">
        <v>21</v>
      </c>
      <c r="I132" s="562"/>
      <c r="J132" s="56">
        <v>2</v>
      </c>
      <c r="K132" s="56">
        <v>2</v>
      </c>
      <c r="L132" s="56">
        <v>2</v>
      </c>
      <c r="M132" s="571">
        <v>6</v>
      </c>
      <c r="N132" s="572"/>
      <c r="O132" s="573" t="s">
        <v>648</v>
      </c>
      <c r="P132" s="574"/>
      <c r="R132" s="58"/>
    </row>
    <row r="133" spans="2:23" s="23" customFormat="1" ht="14.1" customHeight="1">
      <c r="B133" s="569" t="s">
        <v>148</v>
      </c>
      <c r="C133" s="570"/>
      <c r="D133" s="571">
        <f>T111</f>
        <v>1</v>
      </c>
      <c r="E133" s="572"/>
      <c r="F133" s="571">
        <f>H90</f>
        <v>36</v>
      </c>
      <c r="G133" s="572"/>
      <c r="H133" s="561">
        <v>21</v>
      </c>
      <c r="I133" s="562"/>
      <c r="J133" s="56">
        <v>1</v>
      </c>
      <c r="K133" s="56">
        <v>1</v>
      </c>
      <c r="L133" s="56">
        <v>2</v>
      </c>
      <c r="M133" s="571">
        <v>4</v>
      </c>
      <c r="N133" s="572"/>
      <c r="O133" s="573" t="s">
        <v>649</v>
      </c>
      <c r="P133" s="574"/>
      <c r="R133" s="58"/>
    </row>
    <row r="134" spans="2:23" s="23" customFormat="1" ht="14.1" customHeight="1">
      <c r="B134" s="569" t="s">
        <v>149</v>
      </c>
      <c r="C134" s="570"/>
      <c r="D134" s="571">
        <f>D112</f>
        <v>2</v>
      </c>
      <c r="E134" s="572"/>
      <c r="F134" s="571">
        <f>P83</f>
        <v>70</v>
      </c>
      <c r="G134" s="572"/>
      <c r="H134" s="561">
        <v>21</v>
      </c>
      <c r="I134" s="562"/>
      <c r="J134" s="56">
        <v>2</v>
      </c>
      <c r="K134" s="56">
        <v>2</v>
      </c>
      <c r="L134" s="56">
        <v>1</v>
      </c>
      <c r="M134" s="571">
        <v>5</v>
      </c>
      <c r="N134" s="572"/>
      <c r="O134" s="573" t="s">
        <v>643</v>
      </c>
      <c r="P134" s="574"/>
      <c r="R134" s="58"/>
    </row>
    <row r="135" spans="2:23" s="23" customFormat="1" ht="14.1" customHeight="1">
      <c r="B135" s="569" t="s">
        <v>150</v>
      </c>
      <c r="C135" s="570"/>
      <c r="D135" s="571">
        <f>J112</f>
        <v>1</v>
      </c>
      <c r="E135" s="572"/>
      <c r="F135" s="571">
        <f>P88</f>
        <v>32</v>
      </c>
      <c r="G135" s="572"/>
      <c r="H135" s="561">
        <v>21</v>
      </c>
      <c r="I135" s="562"/>
      <c r="J135" s="56">
        <v>0</v>
      </c>
      <c r="K135" s="56">
        <v>1</v>
      </c>
      <c r="L135" s="56">
        <v>2</v>
      </c>
      <c r="M135" s="571">
        <v>3</v>
      </c>
      <c r="N135" s="572"/>
      <c r="O135" s="573" t="s">
        <v>637</v>
      </c>
      <c r="P135" s="574"/>
      <c r="R135" s="58"/>
    </row>
    <row r="136" spans="2:23" s="23" customFormat="1" ht="14.1" customHeight="1">
      <c r="B136" s="569" t="s">
        <v>151</v>
      </c>
      <c r="C136" s="570"/>
      <c r="D136" s="571">
        <f>P112</f>
        <v>2</v>
      </c>
      <c r="E136" s="572"/>
      <c r="F136" s="571">
        <f>P86</f>
        <v>88</v>
      </c>
      <c r="G136" s="572"/>
      <c r="H136" s="561">
        <v>21</v>
      </c>
      <c r="I136" s="562"/>
      <c r="J136" s="56">
        <v>2</v>
      </c>
      <c r="K136" s="56">
        <v>2</v>
      </c>
      <c r="L136" s="56">
        <v>1</v>
      </c>
      <c r="M136" s="571">
        <v>5</v>
      </c>
      <c r="N136" s="572"/>
      <c r="O136" s="573" t="s">
        <v>650</v>
      </c>
      <c r="P136" s="574"/>
      <c r="R136" s="58"/>
    </row>
    <row r="137" spans="2:23" s="23" customFormat="1" ht="14.1" customHeight="1">
      <c r="B137" s="571" t="s">
        <v>152</v>
      </c>
      <c r="C137" s="572"/>
      <c r="D137" s="571">
        <f>T112</f>
        <v>1</v>
      </c>
      <c r="E137" s="572"/>
      <c r="F137" s="571">
        <f>P90</f>
        <v>33</v>
      </c>
      <c r="G137" s="572"/>
      <c r="H137" s="561">
        <v>21</v>
      </c>
      <c r="I137" s="562"/>
      <c r="J137" s="56">
        <v>1</v>
      </c>
      <c r="K137" s="56">
        <v>1</v>
      </c>
      <c r="L137" s="56">
        <v>2</v>
      </c>
      <c r="M137" s="571">
        <v>4</v>
      </c>
      <c r="N137" s="572"/>
      <c r="O137" s="573" t="s">
        <v>651</v>
      </c>
      <c r="P137" s="574"/>
      <c r="R137" s="58"/>
    </row>
    <row r="138" spans="2:23" s="23" customFormat="1" ht="14.1" customHeight="1">
      <c r="B138" s="569" t="s">
        <v>153</v>
      </c>
      <c r="C138" s="570"/>
      <c r="D138" s="571">
        <f>D113</f>
        <v>2</v>
      </c>
      <c r="E138" s="572"/>
      <c r="F138" s="571">
        <f>X83</f>
        <v>72</v>
      </c>
      <c r="G138" s="572"/>
      <c r="H138" s="561">
        <v>21</v>
      </c>
      <c r="I138" s="562"/>
      <c r="J138" s="56">
        <v>0</v>
      </c>
      <c r="K138" s="56">
        <v>0</v>
      </c>
      <c r="L138" s="56">
        <v>0</v>
      </c>
      <c r="M138" s="571">
        <v>0</v>
      </c>
      <c r="N138" s="572"/>
      <c r="O138" s="573">
        <v>0</v>
      </c>
      <c r="P138" s="574"/>
      <c r="R138" s="58"/>
    </row>
    <row r="139" spans="2:23" s="23" customFormat="1" ht="14.1" customHeight="1">
      <c r="B139" s="569" t="s">
        <v>154</v>
      </c>
      <c r="C139" s="570"/>
      <c r="D139" s="571">
        <f>J113</f>
        <v>1</v>
      </c>
      <c r="E139" s="572"/>
      <c r="F139" s="571">
        <f>X88</f>
        <v>40</v>
      </c>
      <c r="G139" s="572"/>
      <c r="H139" s="561">
        <v>21</v>
      </c>
      <c r="I139" s="562"/>
      <c r="J139" s="56">
        <v>0</v>
      </c>
      <c r="K139" s="56">
        <v>0</v>
      </c>
      <c r="L139" s="56">
        <v>0</v>
      </c>
      <c r="M139" s="571">
        <v>0</v>
      </c>
      <c r="N139" s="572"/>
      <c r="O139" s="573">
        <v>0</v>
      </c>
      <c r="P139" s="574"/>
      <c r="R139" s="58"/>
    </row>
    <row r="140" spans="2:23" s="23" customFormat="1" ht="14.1" customHeight="1">
      <c r="B140" s="569" t="s">
        <v>155</v>
      </c>
      <c r="C140" s="570"/>
      <c r="D140" s="571">
        <f>P113</f>
        <v>2</v>
      </c>
      <c r="E140" s="572"/>
      <c r="F140" s="571">
        <f>X86</f>
        <v>76</v>
      </c>
      <c r="G140" s="572"/>
      <c r="H140" s="561">
        <v>21</v>
      </c>
      <c r="I140" s="562"/>
      <c r="J140" s="56">
        <v>0</v>
      </c>
      <c r="K140" s="56">
        <v>0</v>
      </c>
      <c r="L140" s="56">
        <v>0</v>
      </c>
      <c r="M140" s="571">
        <v>0</v>
      </c>
      <c r="N140" s="572"/>
      <c r="O140" s="573">
        <v>0</v>
      </c>
      <c r="P140" s="574"/>
      <c r="R140" s="58"/>
    </row>
    <row r="141" spans="2:23" s="23" customFormat="1" ht="14.1" customHeight="1" thickBot="1">
      <c r="B141" s="59" t="s">
        <v>156</v>
      </c>
      <c r="C141" s="60"/>
      <c r="D141" s="559">
        <f>T113</f>
        <v>1</v>
      </c>
      <c r="E141" s="560"/>
      <c r="F141" s="559">
        <f>X90</f>
        <v>23</v>
      </c>
      <c r="G141" s="560"/>
      <c r="H141" s="561">
        <v>21</v>
      </c>
      <c r="I141" s="562"/>
      <c r="J141" s="61">
        <v>0</v>
      </c>
      <c r="K141" s="61">
        <v>0</v>
      </c>
      <c r="L141" s="61">
        <v>0</v>
      </c>
      <c r="M141" s="559">
        <v>0</v>
      </c>
      <c r="N141" s="560"/>
      <c r="O141" s="563">
        <v>0</v>
      </c>
      <c r="P141" s="564"/>
      <c r="R141" s="58"/>
    </row>
    <row r="142" spans="2:23" s="23" customFormat="1" ht="15" customHeight="1" thickTop="1">
      <c r="B142" s="62" t="s">
        <v>125</v>
      </c>
      <c r="C142" s="63"/>
      <c r="D142" s="565">
        <f>SUM(D130:E141)</f>
        <v>18</v>
      </c>
      <c r="E142" s="566"/>
      <c r="F142" s="565">
        <f>SUM(F130:G141)</f>
        <v>672</v>
      </c>
      <c r="G142" s="566"/>
      <c r="H142" s="565"/>
      <c r="I142" s="566"/>
      <c r="J142" s="64"/>
      <c r="K142" s="64"/>
      <c r="L142" s="64"/>
      <c r="M142" s="565"/>
      <c r="N142" s="566"/>
      <c r="O142" s="567" t="s">
        <v>652</v>
      </c>
      <c r="P142" s="568"/>
      <c r="R142" s="65"/>
    </row>
    <row r="143" spans="2:23" s="23" customFormat="1" ht="15" customHeight="1">
      <c r="B143" s="66" t="s">
        <v>157</v>
      </c>
      <c r="C143" s="67"/>
      <c r="D143" s="554"/>
      <c r="E143" s="555"/>
      <c r="F143" s="554"/>
      <c r="G143" s="555"/>
      <c r="H143" s="554"/>
      <c r="I143" s="555"/>
      <c r="J143" s="68"/>
      <c r="K143" s="68"/>
      <c r="L143" s="68"/>
      <c r="M143" s="554"/>
      <c r="N143" s="555"/>
      <c r="O143" s="556" t="s">
        <v>653</v>
      </c>
      <c r="P143" s="557"/>
      <c r="R143" s="27"/>
    </row>
    <row r="144" spans="2:23" s="23" customFormat="1" ht="11.25" customHeight="1"/>
    <row r="145" spans="2:24" s="23" customFormat="1" ht="15.95" customHeight="1">
      <c r="B145" s="23" t="s">
        <v>158</v>
      </c>
    </row>
    <row r="146" spans="2:24" s="23" customFormat="1" ht="15.95" customHeight="1">
      <c r="B146" s="23" t="s">
        <v>159</v>
      </c>
    </row>
    <row r="147" spans="2:24" s="23" customFormat="1" ht="15.95" customHeight="1">
      <c r="B147" s="388" t="s">
        <v>160</v>
      </c>
      <c r="C147" s="389" t="s">
        <v>161</v>
      </c>
      <c r="D147" s="390"/>
      <c r="E147" s="390"/>
      <c r="F147" s="390"/>
      <c r="G147" s="390"/>
      <c r="H147" s="390"/>
      <c r="I147" s="391"/>
      <c r="J147" s="389" t="s">
        <v>114</v>
      </c>
      <c r="K147" s="391"/>
      <c r="L147" s="388" t="s">
        <v>162</v>
      </c>
      <c r="M147" s="392" t="s">
        <v>163</v>
      </c>
      <c r="N147" s="393"/>
      <c r="O147" s="393"/>
      <c r="P147" s="394"/>
      <c r="Q147" s="548" t="s">
        <v>164</v>
      </c>
      <c r="R147" s="549"/>
      <c r="S147" s="549"/>
      <c r="T147" s="549"/>
      <c r="U147" s="550"/>
      <c r="V147" s="315" t="s">
        <v>165</v>
      </c>
      <c r="W147" s="315"/>
      <c r="X147" s="315"/>
    </row>
    <row r="148" spans="2:24" s="23" customFormat="1" ht="15.95" customHeight="1">
      <c r="B148" s="558"/>
      <c r="C148" s="309"/>
      <c r="D148" s="375"/>
      <c r="E148" s="375"/>
      <c r="F148" s="375"/>
      <c r="G148" s="375"/>
      <c r="H148" s="375"/>
      <c r="I148" s="310"/>
      <c r="J148" s="309"/>
      <c r="K148" s="310"/>
      <c r="L148" s="558"/>
      <c r="M148" s="392" t="s">
        <v>166</v>
      </c>
      <c r="N148" s="394"/>
      <c r="O148" s="392" t="s">
        <v>167</v>
      </c>
      <c r="P148" s="394"/>
      <c r="Q148" s="551"/>
      <c r="R148" s="552"/>
      <c r="S148" s="552"/>
      <c r="T148" s="552"/>
      <c r="U148" s="553"/>
      <c r="V148" s="315"/>
      <c r="W148" s="315"/>
      <c r="X148" s="315"/>
    </row>
    <row r="149" spans="2:24" s="23" customFormat="1" ht="14.1" customHeight="1">
      <c r="B149" s="69">
        <v>1</v>
      </c>
      <c r="C149" s="441"/>
      <c r="D149" s="441"/>
      <c r="E149" s="441"/>
      <c r="F149" s="441"/>
      <c r="G149" s="441"/>
      <c r="H149" s="441"/>
      <c r="I149" s="441"/>
      <c r="J149" s="70"/>
      <c r="K149" s="71"/>
      <c r="L149" s="69"/>
      <c r="M149" s="385"/>
      <c r="N149" s="386"/>
      <c r="O149" s="385"/>
      <c r="P149" s="386"/>
      <c r="Q149" s="385"/>
      <c r="R149" s="387"/>
      <c r="S149" s="387"/>
      <c r="T149" s="387"/>
      <c r="U149" s="386"/>
      <c r="V149" s="441"/>
      <c r="W149" s="441"/>
      <c r="X149" s="441"/>
    </row>
    <row r="150" spans="2:24" s="23" customFormat="1" ht="14.1" customHeight="1">
      <c r="B150" s="72">
        <v>2</v>
      </c>
      <c r="C150" s="436"/>
      <c r="D150" s="436"/>
      <c r="E150" s="436"/>
      <c r="F150" s="436"/>
      <c r="G150" s="436"/>
      <c r="H150" s="436"/>
      <c r="I150" s="436"/>
      <c r="J150" s="73"/>
      <c r="K150" s="74"/>
      <c r="L150" s="72"/>
      <c r="M150" s="379"/>
      <c r="N150" s="380"/>
      <c r="O150" s="379"/>
      <c r="P150" s="380"/>
      <c r="Q150" s="379"/>
      <c r="R150" s="381"/>
      <c r="S150" s="381"/>
      <c r="T150" s="381"/>
      <c r="U150" s="380"/>
      <c r="V150" s="436"/>
      <c r="W150" s="436"/>
      <c r="X150" s="436"/>
    </row>
    <row r="151" spans="2:24" s="23" customFormat="1" ht="14.1" customHeight="1">
      <c r="B151" s="72">
        <v>3</v>
      </c>
      <c r="C151" s="436"/>
      <c r="D151" s="436"/>
      <c r="E151" s="436"/>
      <c r="F151" s="436"/>
      <c r="G151" s="436"/>
      <c r="H151" s="436"/>
      <c r="I151" s="436"/>
      <c r="J151" s="73"/>
      <c r="K151" s="74"/>
      <c r="L151" s="75"/>
      <c r="M151" s="379"/>
      <c r="N151" s="380"/>
      <c r="O151" s="379"/>
      <c r="P151" s="380"/>
      <c r="Q151" s="379"/>
      <c r="R151" s="381"/>
      <c r="S151" s="381"/>
      <c r="T151" s="381"/>
      <c r="U151" s="380"/>
      <c r="V151" s="436"/>
      <c r="W151" s="436"/>
      <c r="X151" s="436"/>
    </row>
    <row r="152" spans="2:24" s="23" customFormat="1" ht="14.1" customHeight="1">
      <c r="B152" s="76"/>
      <c r="C152" s="433"/>
      <c r="D152" s="433"/>
      <c r="E152" s="433"/>
      <c r="F152" s="433"/>
      <c r="G152" s="433"/>
      <c r="H152" s="433"/>
      <c r="I152" s="433"/>
      <c r="J152" s="78"/>
      <c r="K152" s="79"/>
      <c r="L152" s="76"/>
      <c r="M152" s="382"/>
      <c r="N152" s="383"/>
      <c r="O152" s="382"/>
      <c r="P152" s="383"/>
      <c r="Q152" s="382"/>
      <c r="R152" s="384"/>
      <c r="S152" s="384"/>
      <c r="T152" s="384"/>
      <c r="U152" s="383"/>
      <c r="V152" s="433"/>
      <c r="W152" s="433"/>
      <c r="X152" s="433"/>
    </row>
    <row r="153" spans="2:24" s="23" customFormat="1" ht="11.25" customHeight="1"/>
    <row r="154" spans="2:24" s="23" customFormat="1" ht="15.95" customHeight="1">
      <c r="B154" s="23" t="s">
        <v>168</v>
      </c>
    </row>
    <row r="155" spans="2:24" s="23" customFormat="1" ht="15.95" customHeight="1">
      <c r="B155" s="80" t="s">
        <v>160</v>
      </c>
      <c r="C155" s="315" t="s">
        <v>161</v>
      </c>
      <c r="D155" s="315"/>
      <c r="E155" s="315"/>
      <c r="F155" s="315"/>
      <c r="G155" s="315"/>
      <c r="H155" s="315"/>
      <c r="I155" s="315"/>
      <c r="J155" s="392" t="s">
        <v>114</v>
      </c>
      <c r="K155" s="394"/>
      <c r="L155" s="80" t="s">
        <v>162</v>
      </c>
      <c r="M155" s="392" t="s">
        <v>169</v>
      </c>
      <c r="N155" s="393"/>
      <c r="O155" s="394"/>
      <c r="P155" s="392" t="s">
        <v>170</v>
      </c>
      <c r="Q155" s="393"/>
      <c r="R155" s="394"/>
      <c r="S155" s="392" t="s">
        <v>171</v>
      </c>
      <c r="T155" s="393"/>
      <c r="U155" s="394"/>
      <c r="V155" s="315" t="s">
        <v>165</v>
      </c>
      <c r="W155" s="315"/>
      <c r="X155" s="315"/>
    </row>
    <row r="156" spans="2:24" s="23" customFormat="1" ht="14.1" customHeight="1">
      <c r="B156" s="81"/>
      <c r="C156" s="441"/>
      <c r="D156" s="441"/>
      <c r="E156" s="441"/>
      <c r="F156" s="441"/>
      <c r="G156" s="441"/>
      <c r="H156" s="441"/>
      <c r="I156" s="441"/>
      <c r="J156" s="317"/>
      <c r="K156" s="318"/>
      <c r="L156" s="81"/>
      <c r="M156" s="317"/>
      <c r="N156" s="547"/>
      <c r="O156" s="318"/>
      <c r="P156" s="317"/>
      <c r="Q156" s="547"/>
      <c r="R156" s="318"/>
      <c r="S156" s="317"/>
      <c r="T156" s="547"/>
      <c r="U156" s="318"/>
      <c r="V156" s="441"/>
      <c r="W156" s="441"/>
      <c r="X156" s="441"/>
    </row>
    <row r="157" spans="2:24" s="23" customFormat="1" ht="14.1" customHeight="1">
      <c r="B157" s="75"/>
      <c r="C157" s="436"/>
      <c r="D157" s="436"/>
      <c r="E157" s="436"/>
      <c r="F157" s="436"/>
      <c r="G157" s="436"/>
      <c r="H157" s="436"/>
      <c r="I157" s="436"/>
      <c r="J157" s="311"/>
      <c r="K157" s="312"/>
      <c r="L157" s="75"/>
      <c r="M157" s="311"/>
      <c r="N157" s="546"/>
      <c r="O157" s="312"/>
      <c r="P157" s="311"/>
      <c r="Q157" s="546"/>
      <c r="R157" s="312"/>
      <c r="S157" s="311"/>
      <c r="T157" s="546"/>
      <c r="U157" s="312"/>
      <c r="V157" s="436"/>
      <c r="W157" s="436"/>
      <c r="X157" s="436"/>
    </row>
    <row r="158" spans="2:24" s="23" customFormat="1" ht="14.1" customHeight="1">
      <c r="B158" s="75"/>
      <c r="C158" s="436"/>
      <c r="D158" s="436"/>
      <c r="E158" s="436"/>
      <c r="F158" s="436"/>
      <c r="G158" s="436"/>
      <c r="H158" s="436"/>
      <c r="I158" s="436"/>
      <c r="J158" s="311"/>
      <c r="K158" s="312"/>
      <c r="L158" s="75"/>
      <c r="M158" s="311"/>
      <c r="N158" s="546"/>
      <c r="O158" s="312"/>
      <c r="P158" s="311"/>
      <c r="Q158" s="546"/>
      <c r="R158" s="312"/>
      <c r="S158" s="311"/>
      <c r="T158" s="546"/>
      <c r="U158" s="312"/>
      <c r="V158" s="436"/>
      <c r="W158" s="436"/>
      <c r="X158" s="436"/>
    </row>
    <row r="159" spans="2:24" s="23" customFormat="1" ht="14.1" customHeight="1">
      <c r="B159" s="76"/>
      <c r="C159" s="433"/>
      <c r="D159" s="433"/>
      <c r="E159" s="433"/>
      <c r="F159" s="433"/>
      <c r="G159" s="433"/>
      <c r="H159" s="433"/>
      <c r="I159" s="433"/>
      <c r="J159" s="522"/>
      <c r="K159" s="523"/>
      <c r="L159" s="76"/>
      <c r="M159" s="522"/>
      <c r="N159" s="545"/>
      <c r="O159" s="523"/>
      <c r="P159" s="522"/>
      <c r="Q159" s="545"/>
      <c r="R159" s="523"/>
      <c r="S159" s="522"/>
      <c r="T159" s="545"/>
      <c r="U159" s="523"/>
      <c r="V159" s="433"/>
      <c r="W159" s="433"/>
      <c r="X159" s="433"/>
    </row>
    <row r="160" spans="2:24" s="23" customFormat="1" ht="16.5" customHeight="1">
      <c r="B160" s="82" t="s">
        <v>172</v>
      </c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</row>
    <row r="161" spans="2:23" s="23" customFormat="1" ht="15.75" customHeight="1">
      <c r="B161" s="530" t="s">
        <v>160</v>
      </c>
      <c r="C161" s="533" t="s">
        <v>173</v>
      </c>
      <c r="D161" s="534"/>
      <c r="E161" s="534"/>
      <c r="F161" s="534"/>
      <c r="G161" s="535"/>
      <c r="H161" s="533" t="s">
        <v>114</v>
      </c>
      <c r="I161" s="535"/>
      <c r="J161" s="542" t="s">
        <v>121</v>
      </c>
      <c r="K161" s="543"/>
      <c r="L161" s="543"/>
      <c r="M161" s="543"/>
      <c r="N161" s="543"/>
      <c r="O161" s="543"/>
      <c r="P161" s="543"/>
      <c r="Q161" s="543"/>
      <c r="R161" s="543"/>
      <c r="S161" s="543"/>
      <c r="T161" s="543"/>
      <c r="U161" s="544"/>
      <c r="V161" s="315" t="s">
        <v>125</v>
      </c>
      <c r="W161" s="315"/>
    </row>
    <row r="162" spans="2:23" s="23" customFormat="1" ht="15.75" customHeight="1">
      <c r="B162" s="531"/>
      <c r="C162" s="536"/>
      <c r="D162" s="537"/>
      <c r="E162" s="537"/>
      <c r="F162" s="537"/>
      <c r="G162" s="538"/>
      <c r="H162" s="536"/>
      <c r="I162" s="538"/>
      <c r="J162" s="347" t="s">
        <v>126</v>
      </c>
      <c r="K162" s="349"/>
      <c r="L162" s="347" t="s">
        <v>127</v>
      </c>
      <c r="M162" s="349"/>
      <c r="N162" s="347" t="s">
        <v>129</v>
      </c>
      <c r="O162" s="349"/>
      <c r="P162" s="347" t="s">
        <v>174</v>
      </c>
      <c r="Q162" s="349"/>
      <c r="R162" s="347" t="s">
        <v>131</v>
      </c>
      <c r="S162" s="349"/>
      <c r="T162" s="347" t="s">
        <v>132</v>
      </c>
      <c r="U162" s="349"/>
      <c r="V162" s="315"/>
      <c r="W162" s="315"/>
    </row>
    <row r="163" spans="2:23" s="23" customFormat="1" ht="15.75" customHeight="1">
      <c r="B163" s="532"/>
      <c r="C163" s="539"/>
      <c r="D163" s="540"/>
      <c r="E163" s="540"/>
      <c r="F163" s="540"/>
      <c r="G163" s="541"/>
      <c r="H163" s="539"/>
      <c r="I163" s="541"/>
      <c r="J163" s="84" t="s">
        <v>80</v>
      </c>
      <c r="K163" s="85" t="s">
        <v>81</v>
      </c>
      <c r="L163" s="84" t="s">
        <v>80</v>
      </c>
      <c r="M163" s="85" t="s">
        <v>81</v>
      </c>
      <c r="N163" s="84" t="s">
        <v>80</v>
      </c>
      <c r="O163" s="85" t="s">
        <v>81</v>
      </c>
      <c r="P163" s="84" t="s">
        <v>80</v>
      </c>
      <c r="Q163" s="85" t="s">
        <v>81</v>
      </c>
      <c r="R163" s="84" t="s">
        <v>80</v>
      </c>
      <c r="S163" s="85" t="s">
        <v>81</v>
      </c>
      <c r="T163" s="84" t="s">
        <v>80</v>
      </c>
      <c r="U163" s="85" t="s">
        <v>81</v>
      </c>
      <c r="V163" s="315"/>
      <c r="W163" s="315"/>
    </row>
    <row r="164" spans="2:23" s="23" customFormat="1" ht="15.75" customHeight="1">
      <c r="B164" s="69">
        <v>1</v>
      </c>
      <c r="C164" s="527" t="s">
        <v>175</v>
      </c>
      <c r="D164" s="528"/>
      <c r="E164" s="528"/>
      <c r="F164" s="528"/>
      <c r="G164" s="529"/>
      <c r="H164" s="459" t="s">
        <v>176</v>
      </c>
      <c r="I164" s="460"/>
      <c r="J164" s="86">
        <f>F81</f>
        <v>30</v>
      </c>
      <c r="K164" s="86">
        <f>G81</f>
        <v>10</v>
      </c>
      <c r="L164" s="86" t="s">
        <v>128</v>
      </c>
      <c r="M164" s="86" t="s">
        <v>128</v>
      </c>
      <c r="N164" s="86" t="s">
        <v>128</v>
      </c>
      <c r="O164" s="86" t="s">
        <v>128</v>
      </c>
      <c r="P164" s="86" t="s">
        <v>128</v>
      </c>
      <c r="Q164" s="86" t="s">
        <v>128</v>
      </c>
      <c r="R164" s="86" t="s">
        <v>128</v>
      </c>
      <c r="S164" s="86" t="s">
        <v>128</v>
      </c>
      <c r="T164" s="86" t="s">
        <v>128</v>
      </c>
      <c r="U164" s="86" t="s">
        <v>128</v>
      </c>
      <c r="V164" s="317">
        <f>J164+K164</f>
        <v>40</v>
      </c>
      <c r="W164" s="318"/>
    </row>
    <row r="165" spans="2:23" s="23" customFormat="1" ht="15.75" customHeight="1">
      <c r="B165" s="72">
        <v>2</v>
      </c>
      <c r="C165" s="524" t="s">
        <v>177</v>
      </c>
      <c r="D165" s="525"/>
      <c r="E165" s="525"/>
      <c r="F165" s="525"/>
      <c r="G165" s="526"/>
      <c r="H165" s="447" t="s">
        <v>178</v>
      </c>
      <c r="I165" s="448"/>
      <c r="J165" s="87">
        <f>F82</f>
        <v>34</v>
      </c>
      <c r="K165" s="87">
        <f>G82</f>
        <v>6</v>
      </c>
      <c r="L165" s="87" t="s">
        <v>128</v>
      </c>
      <c r="M165" s="87" t="s">
        <v>128</v>
      </c>
      <c r="N165" s="87" t="s">
        <v>128</v>
      </c>
      <c r="O165" s="87" t="s">
        <v>128</v>
      </c>
      <c r="P165" s="87" t="s">
        <v>128</v>
      </c>
      <c r="Q165" s="87" t="s">
        <v>128</v>
      </c>
      <c r="R165" s="87" t="s">
        <v>128</v>
      </c>
      <c r="S165" s="87" t="s">
        <v>128</v>
      </c>
      <c r="T165" s="87" t="s">
        <v>128</v>
      </c>
      <c r="U165" s="87" t="s">
        <v>128</v>
      </c>
      <c r="V165" s="311">
        <f>J165+K165</f>
        <v>40</v>
      </c>
      <c r="W165" s="312"/>
    </row>
    <row r="166" spans="2:23" s="23" customFormat="1" ht="15.75" customHeight="1">
      <c r="B166" s="72">
        <v>3</v>
      </c>
      <c r="C166" s="524" t="s">
        <v>179</v>
      </c>
      <c r="D166" s="525"/>
      <c r="E166" s="525"/>
      <c r="F166" s="525"/>
      <c r="G166" s="526"/>
      <c r="H166" s="447" t="s">
        <v>146</v>
      </c>
      <c r="I166" s="448"/>
      <c r="J166" s="87">
        <f>F87</f>
        <v>36</v>
      </c>
      <c r="K166" s="87">
        <f>G87</f>
        <v>4</v>
      </c>
      <c r="L166" s="87" t="s">
        <v>128</v>
      </c>
      <c r="M166" s="87" t="s">
        <v>128</v>
      </c>
      <c r="N166" s="87" t="s">
        <v>128</v>
      </c>
      <c r="O166" s="87" t="s">
        <v>128</v>
      </c>
      <c r="P166" s="87" t="s">
        <v>128</v>
      </c>
      <c r="Q166" s="87" t="s">
        <v>128</v>
      </c>
      <c r="R166" s="87" t="s">
        <v>128</v>
      </c>
      <c r="S166" s="87" t="s">
        <v>128</v>
      </c>
      <c r="T166" s="87" t="s">
        <v>128</v>
      </c>
      <c r="U166" s="87" t="s">
        <v>128</v>
      </c>
      <c r="V166" s="311">
        <f t="shared" ref="V166:V181" si="6">J166+K166</f>
        <v>40</v>
      </c>
      <c r="W166" s="312"/>
    </row>
    <row r="167" spans="2:23" s="23" customFormat="1" ht="15.75" customHeight="1">
      <c r="B167" s="72">
        <v>4</v>
      </c>
      <c r="C167" s="524" t="s">
        <v>180</v>
      </c>
      <c r="D167" s="525"/>
      <c r="E167" s="525"/>
      <c r="F167" s="525"/>
      <c r="G167" s="526"/>
      <c r="H167" s="447" t="s">
        <v>181</v>
      </c>
      <c r="I167" s="448"/>
      <c r="J167" s="87">
        <f>F84</f>
        <v>11</v>
      </c>
      <c r="K167" s="87">
        <f>G84</f>
        <v>30</v>
      </c>
      <c r="L167" s="87" t="s">
        <v>128</v>
      </c>
      <c r="M167" s="87" t="s">
        <v>128</v>
      </c>
      <c r="N167" s="87" t="s">
        <v>128</v>
      </c>
      <c r="O167" s="87" t="s">
        <v>128</v>
      </c>
      <c r="P167" s="87" t="s">
        <v>128</v>
      </c>
      <c r="Q167" s="87" t="s">
        <v>128</v>
      </c>
      <c r="R167" s="87" t="s">
        <v>128</v>
      </c>
      <c r="S167" s="87" t="s">
        <v>128</v>
      </c>
      <c r="T167" s="87" t="s">
        <v>128</v>
      </c>
      <c r="U167" s="87" t="s">
        <v>128</v>
      </c>
      <c r="V167" s="311">
        <f t="shared" si="6"/>
        <v>41</v>
      </c>
      <c r="W167" s="312"/>
    </row>
    <row r="168" spans="2:23" s="23" customFormat="1" ht="15.75" customHeight="1">
      <c r="B168" s="72">
        <v>5</v>
      </c>
      <c r="C168" s="524" t="s">
        <v>182</v>
      </c>
      <c r="D168" s="525"/>
      <c r="E168" s="525"/>
      <c r="F168" s="525"/>
      <c r="G168" s="526"/>
      <c r="H168" s="447" t="s">
        <v>183</v>
      </c>
      <c r="I168" s="448"/>
      <c r="J168" s="87">
        <f>F85</f>
        <v>9</v>
      </c>
      <c r="K168" s="87">
        <f>G85</f>
        <v>32</v>
      </c>
      <c r="L168" s="87" t="s">
        <v>128</v>
      </c>
      <c r="M168" s="87" t="s">
        <v>128</v>
      </c>
      <c r="N168" s="87" t="s">
        <v>128</v>
      </c>
      <c r="O168" s="87" t="s">
        <v>128</v>
      </c>
      <c r="P168" s="87" t="s">
        <v>128</v>
      </c>
      <c r="Q168" s="87" t="s">
        <v>128</v>
      </c>
      <c r="R168" s="87" t="s">
        <v>128</v>
      </c>
      <c r="S168" s="87" t="s">
        <v>128</v>
      </c>
      <c r="T168" s="87" t="s">
        <v>128</v>
      </c>
      <c r="U168" s="87" t="s">
        <v>128</v>
      </c>
      <c r="V168" s="311">
        <f t="shared" si="6"/>
        <v>41</v>
      </c>
      <c r="W168" s="312"/>
    </row>
    <row r="169" spans="2:23" s="23" customFormat="1" ht="15.75" customHeight="1">
      <c r="B169" s="72">
        <v>6</v>
      </c>
      <c r="C169" s="524" t="s">
        <v>184</v>
      </c>
      <c r="D169" s="525"/>
      <c r="E169" s="525"/>
      <c r="F169" s="525"/>
      <c r="G169" s="526"/>
      <c r="H169" s="447" t="s">
        <v>148</v>
      </c>
      <c r="I169" s="448"/>
      <c r="J169" s="87">
        <f>F89</f>
        <v>10</v>
      </c>
      <c r="K169" s="87">
        <f>G89</f>
        <v>26</v>
      </c>
      <c r="L169" s="87" t="s">
        <v>128</v>
      </c>
      <c r="M169" s="87" t="s">
        <v>128</v>
      </c>
      <c r="N169" s="87" t="s">
        <v>128</v>
      </c>
      <c r="O169" s="87" t="s">
        <v>128</v>
      </c>
      <c r="P169" s="87" t="s">
        <v>128</v>
      </c>
      <c r="Q169" s="87" t="s">
        <v>128</v>
      </c>
      <c r="R169" s="87" t="s">
        <v>128</v>
      </c>
      <c r="S169" s="87" t="s">
        <v>128</v>
      </c>
      <c r="T169" s="87" t="s">
        <v>128</v>
      </c>
      <c r="U169" s="87" t="s">
        <v>128</v>
      </c>
      <c r="V169" s="311">
        <f t="shared" si="6"/>
        <v>36</v>
      </c>
      <c r="W169" s="312"/>
    </row>
    <row r="170" spans="2:23" s="23" customFormat="1" ht="15.75" customHeight="1">
      <c r="B170" s="72">
        <v>7</v>
      </c>
      <c r="C170" s="516" t="s">
        <v>185</v>
      </c>
      <c r="D170" s="517"/>
      <c r="E170" s="517"/>
      <c r="F170" s="517"/>
      <c r="G170" s="518"/>
      <c r="H170" s="311" t="s">
        <v>186</v>
      </c>
      <c r="I170" s="312"/>
      <c r="J170" s="72">
        <f>N81</f>
        <v>27</v>
      </c>
      <c r="K170" s="72">
        <f>O81</f>
        <v>8</v>
      </c>
      <c r="L170" s="87" t="s">
        <v>128</v>
      </c>
      <c r="M170" s="87" t="s">
        <v>128</v>
      </c>
      <c r="N170" s="87" t="s">
        <v>128</v>
      </c>
      <c r="O170" s="87" t="s">
        <v>128</v>
      </c>
      <c r="P170" s="87" t="s">
        <v>128</v>
      </c>
      <c r="Q170" s="87" t="s">
        <v>128</v>
      </c>
      <c r="R170" s="87" t="s">
        <v>128</v>
      </c>
      <c r="S170" s="87" t="s">
        <v>128</v>
      </c>
      <c r="T170" s="87" t="s">
        <v>128</v>
      </c>
      <c r="U170" s="87" t="s">
        <v>128</v>
      </c>
      <c r="V170" s="311">
        <f t="shared" si="6"/>
        <v>35</v>
      </c>
      <c r="W170" s="312"/>
    </row>
    <row r="171" spans="2:23" s="23" customFormat="1" ht="15.75" customHeight="1">
      <c r="B171" s="72">
        <v>8</v>
      </c>
      <c r="C171" s="516" t="s">
        <v>187</v>
      </c>
      <c r="D171" s="517"/>
      <c r="E171" s="517"/>
      <c r="F171" s="517"/>
      <c r="G171" s="518"/>
      <c r="H171" s="311" t="s">
        <v>188</v>
      </c>
      <c r="I171" s="312"/>
      <c r="J171" s="72">
        <f>N82</f>
        <v>28</v>
      </c>
      <c r="K171" s="72">
        <f>O82</f>
        <v>7</v>
      </c>
      <c r="L171" s="87" t="s">
        <v>128</v>
      </c>
      <c r="M171" s="87" t="s">
        <v>128</v>
      </c>
      <c r="N171" s="87" t="s">
        <v>128</v>
      </c>
      <c r="O171" s="87" t="s">
        <v>128</v>
      </c>
      <c r="P171" s="87" t="s">
        <v>128</v>
      </c>
      <c r="Q171" s="87" t="s">
        <v>128</v>
      </c>
      <c r="R171" s="87" t="s">
        <v>128</v>
      </c>
      <c r="S171" s="87" t="s">
        <v>128</v>
      </c>
      <c r="T171" s="87" t="s">
        <v>128</v>
      </c>
      <c r="U171" s="87" t="s">
        <v>128</v>
      </c>
      <c r="V171" s="311">
        <f t="shared" si="6"/>
        <v>35</v>
      </c>
      <c r="W171" s="312"/>
    </row>
    <row r="172" spans="2:23" s="23" customFormat="1" ht="15.75" customHeight="1">
      <c r="B172" s="72">
        <v>9</v>
      </c>
      <c r="C172" s="516" t="s">
        <v>189</v>
      </c>
      <c r="D172" s="517"/>
      <c r="E172" s="517"/>
      <c r="F172" s="517"/>
      <c r="G172" s="518"/>
      <c r="H172" s="311" t="s">
        <v>150</v>
      </c>
      <c r="I172" s="312"/>
      <c r="J172" s="72">
        <f>N87</f>
        <v>24</v>
      </c>
      <c r="K172" s="72">
        <f>O87</f>
        <v>8</v>
      </c>
      <c r="L172" s="87" t="s">
        <v>128</v>
      </c>
      <c r="M172" s="87" t="s">
        <v>128</v>
      </c>
      <c r="N172" s="87" t="s">
        <v>128</v>
      </c>
      <c r="O172" s="87" t="s">
        <v>128</v>
      </c>
      <c r="P172" s="87" t="s">
        <v>128</v>
      </c>
      <c r="Q172" s="87" t="s">
        <v>128</v>
      </c>
      <c r="R172" s="87" t="s">
        <v>128</v>
      </c>
      <c r="S172" s="87" t="s">
        <v>128</v>
      </c>
      <c r="T172" s="87" t="s">
        <v>128</v>
      </c>
      <c r="U172" s="87" t="s">
        <v>128</v>
      </c>
      <c r="V172" s="311">
        <f t="shared" si="6"/>
        <v>32</v>
      </c>
      <c r="W172" s="312"/>
    </row>
    <row r="173" spans="2:23" s="23" customFormat="1" ht="15.75" customHeight="1">
      <c r="B173" s="72">
        <v>10</v>
      </c>
      <c r="C173" s="516" t="s">
        <v>190</v>
      </c>
      <c r="D173" s="517"/>
      <c r="E173" s="517"/>
      <c r="F173" s="517"/>
      <c r="G173" s="518"/>
      <c r="H173" s="311" t="s">
        <v>191</v>
      </c>
      <c r="I173" s="312"/>
      <c r="J173" s="72">
        <f>N84</f>
        <v>16</v>
      </c>
      <c r="K173" s="72">
        <f>O84</f>
        <v>28</v>
      </c>
      <c r="L173" s="87" t="s">
        <v>128</v>
      </c>
      <c r="M173" s="87" t="s">
        <v>128</v>
      </c>
      <c r="N173" s="87" t="s">
        <v>128</v>
      </c>
      <c r="O173" s="87" t="s">
        <v>128</v>
      </c>
      <c r="P173" s="87" t="s">
        <v>128</v>
      </c>
      <c r="Q173" s="87" t="s">
        <v>128</v>
      </c>
      <c r="R173" s="87" t="s">
        <v>128</v>
      </c>
      <c r="S173" s="87" t="s">
        <v>128</v>
      </c>
      <c r="T173" s="87" t="s">
        <v>128</v>
      </c>
      <c r="U173" s="87" t="s">
        <v>128</v>
      </c>
      <c r="V173" s="311">
        <f t="shared" si="6"/>
        <v>44</v>
      </c>
      <c r="W173" s="312"/>
    </row>
    <row r="174" spans="2:23" s="23" customFormat="1" ht="15.75" customHeight="1">
      <c r="B174" s="72">
        <v>11</v>
      </c>
      <c r="C174" s="516" t="s">
        <v>192</v>
      </c>
      <c r="D174" s="517"/>
      <c r="E174" s="517"/>
      <c r="F174" s="517"/>
      <c r="G174" s="518"/>
      <c r="H174" s="311" t="s">
        <v>193</v>
      </c>
      <c r="I174" s="312"/>
      <c r="J174" s="72">
        <f>N85</f>
        <v>15</v>
      </c>
      <c r="K174" s="72">
        <f>O85</f>
        <v>29</v>
      </c>
      <c r="L174" s="87" t="s">
        <v>128</v>
      </c>
      <c r="M174" s="87" t="s">
        <v>128</v>
      </c>
      <c r="N174" s="87" t="s">
        <v>128</v>
      </c>
      <c r="O174" s="87" t="s">
        <v>128</v>
      </c>
      <c r="P174" s="87" t="s">
        <v>128</v>
      </c>
      <c r="Q174" s="87" t="s">
        <v>128</v>
      </c>
      <c r="R174" s="87" t="s">
        <v>128</v>
      </c>
      <c r="S174" s="87" t="s">
        <v>128</v>
      </c>
      <c r="T174" s="87" t="s">
        <v>128</v>
      </c>
      <c r="U174" s="87" t="s">
        <v>128</v>
      </c>
      <c r="V174" s="311">
        <f t="shared" si="6"/>
        <v>44</v>
      </c>
      <c r="W174" s="312"/>
    </row>
    <row r="175" spans="2:23" s="23" customFormat="1" ht="15.75" customHeight="1">
      <c r="B175" s="72">
        <v>12</v>
      </c>
      <c r="C175" s="516" t="s">
        <v>194</v>
      </c>
      <c r="D175" s="517"/>
      <c r="E175" s="517"/>
      <c r="F175" s="517"/>
      <c r="G175" s="518"/>
      <c r="H175" s="311" t="s">
        <v>152</v>
      </c>
      <c r="I175" s="312"/>
      <c r="J175" s="72">
        <f>N89</f>
        <v>8</v>
      </c>
      <c r="K175" s="72">
        <f>O89</f>
        <v>25</v>
      </c>
      <c r="L175" s="87" t="s">
        <v>128</v>
      </c>
      <c r="M175" s="87" t="s">
        <v>128</v>
      </c>
      <c r="N175" s="87" t="s">
        <v>128</v>
      </c>
      <c r="O175" s="87" t="s">
        <v>128</v>
      </c>
      <c r="P175" s="87" t="s">
        <v>128</v>
      </c>
      <c r="Q175" s="87" t="s">
        <v>128</v>
      </c>
      <c r="R175" s="87" t="s">
        <v>128</v>
      </c>
      <c r="S175" s="87" t="s">
        <v>128</v>
      </c>
      <c r="T175" s="87" t="s">
        <v>128</v>
      </c>
      <c r="U175" s="87" t="s">
        <v>128</v>
      </c>
      <c r="V175" s="311">
        <f t="shared" si="6"/>
        <v>33</v>
      </c>
      <c r="W175" s="312"/>
    </row>
    <row r="176" spans="2:23" s="23" customFormat="1" ht="15.75" customHeight="1">
      <c r="B176" s="72">
        <v>13</v>
      </c>
      <c r="C176" s="516" t="s">
        <v>195</v>
      </c>
      <c r="D176" s="517"/>
      <c r="E176" s="517"/>
      <c r="F176" s="517"/>
      <c r="G176" s="518"/>
      <c r="H176" s="311" t="s">
        <v>196</v>
      </c>
      <c r="I176" s="312"/>
      <c r="J176" s="72">
        <f>V81</f>
        <v>24</v>
      </c>
      <c r="K176" s="72">
        <f>W81</f>
        <v>12</v>
      </c>
      <c r="L176" s="87" t="s">
        <v>128</v>
      </c>
      <c r="M176" s="87" t="s">
        <v>128</v>
      </c>
      <c r="N176" s="87" t="s">
        <v>128</v>
      </c>
      <c r="O176" s="87" t="s">
        <v>128</v>
      </c>
      <c r="P176" s="87" t="s">
        <v>128</v>
      </c>
      <c r="Q176" s="87" t="s">
        <v>128</v>
      </c>
      <c r="R176" s="87" t="s">
        <v>128</v>
      </c>
      <c r="S176" s="87" t="s">
        <v>128</v>
      </c>
      <c r="T176" s="87" t="s">
        <v>128</v>
      </c>
      <c r="U176" s="87" t="s">
        <v>128</v>
      </c>
      <c r="V176" s="311">
        <f t="shared" si="6"/>
        <v>36</v>
      </c>
      <c r="W176" s="312"/>
    </row>
    <row r="177" spans="2:23" s="23" customFormat="1" ht="15.75" customHeight="1">
      <c r="B177" s="88">
        <v>14</v>
      </c>
      <c r="C177" s="516" t="s">
        <v>197</v>
      </c>
      <c r="D177" s="517"/>
      <c r="E177" s="517"/>
      <c r="F177" s="517"/>
      <c r="G177" s="518"/>
      <c r="H177" s="311" t="s">
        <v>198</v>
      </c>
      <c r="I177" s="312"/>
      <c r="J177" s="88">
        <f>V82</f>
        <v>24</v>
      </c>
      <c r="K177" s="88">
        <f>W82</f>
        <v>12</v>
      </c>
      <c r="L177" s="87" t="s">
        <v>128</v>
      </c>
      <c r="M177" s="87" t="s">
        <v>128</v>
      </c>
      <c r="N177" s="87" t="s">
        <v>128</v>
      </c>
      <c r="O177" s="87" t="s">
        <v>128</v>
      </c>
      <c r="P177" s="87" t="s">
        <v>128</v>
      </c>
      <c r="Q177" s="87" t="s">
        <v>128</v>
      </c>
      <c r="R177" s="87" t="s">
        <v>128</v>
      </c>
      <c r="S177" s="87" t="s">
        <v>128</v>
      </c>
      <c r="T177" s="87" t="s">
        <v>128</v>
      </c>
      <c r="U177" s="87" t="s">
        <v>128</v>
      </c>
      <c r="V177" s="311">
        <f t="shared" si="6"/>
        <v>36</v>
      </c>
      <c r="W177" s="312"/>
    </row>
    <row r="178" spans="2:23" s="23" customFormat="1" ht="15.75" customHeight="1">
      <c r="B178" s="72">
        <v>15</v>
      </c>
      <c r="C178" s="516" t="s">
        <v>199</v>
      </c>
      <c r="D178" s="517"/>
      <c r="E178" s="517"/>
      <c r="F178" s="517"/>
      <c r="G178" s="518"/>
      <c r="H178" s="311" t="s">
        <v>154</v>
      </c>
      <c r="I178" s="312"/>
      <c r="J178" s="88">
        <f>V87</f>
        <v>27</v>
      </c>
      <c r="K178" s="88">
        <f>W87</f>
        <v>13</v>
      </c>
      <c r="L178" s="87" t="s">
        <v>128</v>
      </c>
      <c r="M178" s="87" t="s">
        <v>128</v>
      </c>
      <c r="N178" s="87" t="s">
        <v>128</v>
      </c>
      <c r="O178" s="87" t="s">
        <v>128</v>
      </c>
      <c r="P178" s="87" t="s">
        <v>128</v>
      </c>
      <c r="Q178" s="87" t="s">
        <v>128</v>
      </c>
      <c r="R178" s="87" t="s">
        <v>128</v>
      </c>
      <c r="S178" s="87" t="s">
        <v>128</v>
      </c>
      <c r="T178" s="87" t="s">
        <v>128</v>
      </c>
      <c r="U178" s="87" t="s">
        <v>128</v>
      </c>
      <c r="V178" s="311">
        <f t="shared" si="6"/>
        <v>40</v>
      </c>
      <c r="W178" s="312"/>
    </row>
    <row r="179" spans="2:23" s="23" customFormat="1" ht="15.75" customHeight="1">
      <c r="B179" s="88">
        <v>16</v>
      </c>
      <c r="C179" s="516" t="s">
        <v>200</v>
      </c>
      <c r="D179" s="517"/>
      <c r="E179" s="517"/>
      <c r="F179" s="517"/>
      <c r="G179" s="518"/>
      <c r="H179" s="311" t="s">
        <v>201</v>
      </c>
      <c r="I179" s="312"/>
      <c r="J179" s="88">
        <f>V84</f>
        <v>9</v>
      </c>
      <c r="K179" s="88">
        <f>W84</f>
        <v>28</v>
      </c>
      <c r="L179" s="87" t="s">
        <v>128</v>
      </c>
      <c r="M179" s="87" t="s">
        <v>128</v>
      </c>
      <c r="N179" s="87" t="s">
        <v>128</v>
      </c>
      <c r="O179" s="87" t="s">
        <v>128</v>
      </c>
      <c r="P179" s="87" t="s">
        <v>128</v>
      </c>
      <c r="Q179" s="87" t="s">
        <v>128</v>
      </c>
      <c r="R179" s="87" t="s">
        <v>128</v>
      </c>
      <c r="S179" s="87" t="s">
        <v>128</v>
      </c>
      <c r="T179" s="87" t="s">
        <v>128</v>
      </c>
      <c r="U179" s="87" t="s">
        <v>128</v>
      </c>
      <c r="V179" s="311">
        <f t="shared" si="6"/>
        <v>37</v>
      </c>
      <c r="W179" s="312"/>
    </row>
    <row r="180" spans="2:23" s="23" customFormat="1" ht="15.75" customHeight="1">
      <c r="B180" s="72">
        <v>17</v>
      </c>
      <c r="C180" s="516" t="s">
        <v>202</v>
      </c>
      <c r="D180" s="517"/>
      <c r="E180" s="517"/>
      <c r="F180" s="517"/>
      <c r="G180" s="518"/>
      <c r="H180" s="311" t="s">
        <v>203</v>
      </c>
      <c r="I180" s="312"/>
      <c r="J180" s="88">
        <f>V85</f>
        <v>8</v>
      </c>
      <c r="K180" s="88">
        <f>W85</f>
        <v>31</v>
      </c>
      <c r="L180" s="87" t="s">
        <v>128</v>
      </c>
      <c r="M180" s="87" t="s">
        <v>128</v>
      </c>
      <c r="N180" s="87" t="s">
        <v>128</v>
      </c>
      <c r="O180" s="87" t="s">
        <v>128</v>
      </c>
      <c r="P180" s="87" t="s">
        <v>128</v>
      </c>
      <c r="Q180" s="87" t="s">
        <v>128</v>
      </c>
      <c r="R180" s="87" t="s">
        <v>128</v>
      </c>
      <c r="S180" s="87" t="s">
        <v>128</v>
      </c>
      <c r="T180" s="87" t="s">
        <v>128</v>
      </c>
      <c r="U180" s="87" t="s">
        <v>128</v>
      </c>
      <c r="V180" s="311">
        <f t="shared" si="6"/>
        <v>39</v>
      </c>
      <c r="W180" s="312"/>
    </row>
    <row r="181" spans="2:23" s="23" customFormat="1" ht="15.75" customHeight="1">
      <c r="B181" s="89">
        <v>18</v>
      </c>
      <c r="C181" s="519" t="s">
        <v>204</v>
      </c>
      <c r="D181" s="520"/>
      <c r="E181" s="520"/>
      <c r="F181" s="520"/>
      <c r="G181" s="521"/>
      <c r="H181" s="522" t="s">
        <v>156</v>
      </c>
      <c r="I181" s="523"/>
      <c r="J181" s="89">
        <f>V89</f>
        <v>10</v>
      </c>
      <c r="K181" s="89">
        <f>W89</f>
        <v>13</v>
      </c>
      <c r="L181" s="90" t="s">
        <v>128</v>
      </c>
      <c r="M181" s="90" t="s">
        <v>128</v>
      </c>
      <c r="N181" s="90" t="s">
        <v>128</v>
      </c>
      <c r="O181" s="90" t="s">
        <v>128</v>
      </c>
      <c r="P181" s="90" t="s">
        <v>128</v>
      </c>
      <c r="Q181" s="90" t="s">
        <v>128</v>
      </c>
      <c r="R181" s="90" t="s">
        <v>128</v>
      </c>
      <c r="S181" s="90" t="s">
        <v>128</v>
      </c>
      <c r="T181" s="90" t="s">
        <v>128</v>
      </c>
      <c r="U181" s="90" t="s">
        <v>128</v>
      </c>
      <c r="V181" s="522">
        <f t="shared" si="6"/>
        <v>23</v>
      </c>
      <c r="W181" s="523"/>
    </row>
    <row r="182" spans="2:23" s="23" customFormat="1" ht="15.75" customHeight="1">
      <c r="T182" s="511" t="s">
        <v>205</v>
      </c>
      <c r="U182" s="512"/>
      <c r="V182" s="513">
        <f>SUM(V164:W181)</f>
        <v>672</v>
      </c>
      <c r="W182" s="514"/>
    </row>
    <row r="183" spans="2:23" s="23" customFormat="1" ht="15.75" customHeight="1">
      <c r="B183" s="23" t="s">
        <v>206</v>
      </c>
    </row>
    <row r="184" spans="2:23" s="23" customFormat="1" ht="15.75" customHeight="1">
      <c r="B184" s="91" t="s">
        <v>207</v>
      </c>
      <c r="H184" s="515">
        <v>2918</v>
      </c>
      <c r="I184" s="515"/>
      <c r="J184" s="23" t="s">
        <v>208</v>
      </c>
    </row>
    <row r="185" spans="2:23" s="23" customFormat="1" ht="5.25" customHeight="1">
      <c r="B185" s="91"/>
    </row>
    <row r="186" spans="2:23" s="23" customFormat="1" ht="15.75" customHeight="1">
      <c r="B186" s="91" t="s">
        <v>209</v>
      </c>
    </row>
    <row r="187" spans="2:23" s="23" customFormat="1" ht="37.5" customHeight="1">
      <c r="B187" s="347" t="s">
        <v>210</v>
      </c>
      <c r="C187" s="348"/>
      <c r="D187" s="348"/>
      <c r="E187" s="348"/>
      <c r="F187" s="348"/>
      <c r="G187" s="349"/>
      <c r="H187" s="350" t="s">
        <v>211</v>
      </c>
      <c r="I187" s="350"/>
      <c r="J187" s="350" t="s">
        <v>212</v>
      </c>
      <c r="K187" s="350"/>
      <c r="L187" s="350" t="s">
        <v>213</v>
      </c>
      <c r="M187" s="350"/>
      <c r="N187" s="350"/>
      <c r="O187" s="350" t="s">
        <v>214</v>
      </c>
      <c r="P187" s="350"/>
      <c r="Q187" s="350"/>
      <c r="R187" s="350" t="s">
        <v>215</v>
      </c>
      <c r="S187" s="350"/>
      <c r="T187" s="350" t="s">
        <v>216</v>
      </c>
      <c r="U187" s="350"/>
      <c r="V187" s="350" t="s">
        <v>132</v>
      </c>
      <c r="W187" s="350"/>
    </row>
    <row r="188" spans="2:23" s="23" customFormat="1" ht="15" customHeight="1">
      <c r="B188" s="70" t="s">
        <v>217</v>
      </c>
      <c r="C188" s="92"/>
      <c r="D188" s="92" t="s">
        <v>218</v>
      </c>
      <c r="E188" s="92"/>
      <c r="F188" s="92"/>
      <c r="G188" s="71"/>
      <c r="H188" s="509">
        <v>2918</v>
      </c>
      <c r="I188" s="509"/>
      <c r="J188" s="509"/>
      <c r="K188" s="509"/>
      <c r="L188" s="509"/>
      <c r="M188" s="509"/>
      <c r="N188" s="509"/>
      <c r="O188" s="509"/>
      <c r="P188" s="509"/>
      <c r="Q188" s="509"/>
      <c r="R188" s="510"/>
      <c r="S188" s="510"/>
      <c r="T188" s="510"/>
      <c r="U188" s="510"/>
      <c r="V188" s="510"/>
      <c r="W188" s="510"/>
    </row>
    <row r="189" spans="2:23" s="23" customFormat="1" ht="15" customHeight="1">
      <c r="B189" s="73"/>
      <c r="C189" s="93"/>
      <c r="D189" s="93" t="s">
        <v>219</v>
      </c>
      <c r="E189" s="93"/>
      <c r="F189" s="93"/>
      <c r="G189" s="74"/>
      <c r="H189" s="506"/>
      <c r="I189" s="506"/>
      <c r="J189" s="506"/>
      <c r="K189" s="506"/>
      <c r="L189" s="506"/>
      <c r="M189" s="506"/>
      <c r="N189" s="506"/>
      <c r="O189" s="507"/>
      <c r="P189" s="507"/>
      <c r="Q189" s="507"/>
      <c r="R189" s="508" t="s">
        <v>128</v>
      </c>
      <c r="S189" s="508"/>
      <c r="T189" s="505"/>
      <c r="U189" s="505"/>
      <c r="V189" s="505"/>
      <c r="W189" s="505"/>
    </row>
    <row r="190" spans="2:23" s="23" customFormat="1" ht="15" customHeight="1">
      <c r="B190" s="73"/>
      <c r="C190" s="93"/>
      <c r="D190" s="94"/>
      <c r="E190" s="93"/>
      <c r="F190" s="93"/>
      <c r="G190" s="74"/>
      <c r="H190" s="506"/>
      <c r="I190" s="506"/>
      <c r="J190" s="506"/>
      <c r="K190" s="506"/>
      <c r="L190" s="506"/>
      <c r="M190" s="506"/>
      <c r="N190" s="506"/>
      <c r="O190" s="506"/>
      <c r="P190" s="506"/>
      <c r="Q190" s="506"/>
      <c r="R190" s="505"/>
      <c r="S190" s="505"/>
      <c r="T190" s="505"/>
      <c r="U190" s="505"/>
      <c r="V190" s="505"/>
      <c r="W190" s="505"/>
    </row>
    <row r="191" spans="2:23" s="23" customFormat="1" ht="15" customHeight="1">
      <c r="B191" s="78" t="s">
        <v>220</v>
      </c>
      <c r="C191" s="95"/>
      <c r="D191" s="95"/>
      <c r="E191" s="95"/>
      <c r="F191" s="95"/>
      <c r="G191" s="79"/>
      <c r="H191" s="504"/>
      <c r="I191" s="504"/>
      <c r="J191" s="504"/>
      <c r="K191" s="504"/>
      <c r="L191" s="504"/>
      <c r="M191" s="504"/>
      <c r="N191" s="504"/>
      <c r="O191" s="504"/>
      <c r="P191" s="504"/>
      <c r="Q191" s="504"/>
      <c r="R191" s="497"/>
      <c r="S191" s="497"/>
      <c r="T191" s="497"/>
      <c r="U191" s="497"/>
      <c r="V191" s="497"/>
      <c r="W191" s="497"/>
    </row>
    <row r="192" spans="2:23" s="23" customFormat="1" ht="6.75" customHeight="1"/>
    <row r="193" spans="2:23" s="23" customFormat="1" ht="12.75" customHeight="1">
      <c r="B193" s="96" t="s">
        <v>221</v>
      </c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</row>
    <row r="194" spans="2:23" s="23" customFormat="1" ht="15.75" customHeight="1">
      <c r="B194" s="350" t="s">
        <v>222</v>
      </c>
      <c r="C194" s="498" t="s">
        <v>223</v>
      </c>
      <c r="D194" s="499"/>
      <c r="E194" s="499"/>
      <c r="F194" s="499"/>
      <c r="G194" s="499"/>
      <c r="H194" s="499"/>
      <c r="I194" s="499"/>
      <c r="J194" s="499"/>
      <c r="K194" s="500"/>
      <c r="L194" s="350" t="s">
        <v>224</v>
      </c>
      <c r="M194" s="493"/>
      <c r="N194" s="493"/>
      <c r="O194" s="493"/>
      <c r="P194" s="493"/>
      <c r="Q194" s="493"/>
      <c r="R194" s="350" t="s">
        <v>225</v>
      </c>
      <c r="S194" s="493"/>
      <c r="T194" s="350" t="s">
        <v>226</v>
      </c>
      <c r="U194" s="350"/>
      <c r="V194" s="350"/>
      <c r="W194" s="350"/>
    </row>
    <row r="195" spans="2:23" s="23" customFormat="1" ht="24.75" customHeight="1">
      <c r="B195" s="493"/>
      <c r="C195" s="501"/>
      <c r="D195" s="502"/>
      <c r="E195" s="502"/>
      <c r="F195" s="502"/>
      <c r="G195" s="502"/>
      <c r="H195" s="502"/>
      <c r="I195" s="502"/>
      <c r="J195" s="502"/>
      <c r="K195" s="503"/>
      <c r="L195" s="446" t="s">
        <v>227</v>
      </c>
      <c r="M195" s="493"/>
      <c r="N195" s="350" t="s">
        <v>228</v>
      </c>
      <c r="O195" s="493"/>
      <c r="P195" s="350" t="s">
        <v>229</v>
      </c>
      <c r="Q195" s="493"/>
      <c r="R195" s="493"/>
      <c r="S195" s="493"/>
      <c r="T195" s="350"/>
      <c r="U195" s="350"/>
      <c r="V195" s="350"/>
      <c r="W195" s="350"/>
    </row>
    <row r="196" spans="2:23" s="23" customFormat="1" ht="15" customHeight="1">
      <c r="B196" s="86">
        <v>1</v>
      </c>
      <c r="C196" s="494" t="s">
        <v>230</v>
      </c>
      <c r="D196" s="495"/>
      <c r="E196" s="495"/>
      <c r="F196" s="495"/>
      <c r="G196" s="495"/>
      <c r="H196" s="495"/>
      <c r="I196" s="495"/>
      <c r="J196" s="495"/>
      <c r="K196" s="496"/>
      <c r="L196" s="491"/>
      <c r="M196" s="492"/>
      <c r="N196" s="491"/>
      <c r="O196" s="492"/>
      <c r="P196" s="491"/>
      <c r="Q196" s="492"/>
      <c r="R196" s="459"/>
      <c r="S196" s="460"/>
      <c r="T196" s="442"/>
      <c r="U196" s="442"/>
      <c r="V196" s="442"/>
      <c r="W196" s="442"/>
    </row>
    <row r="197" spans="2:23" s="23" customFormat="1" ht="15" customHeight="1">
      <c r="B197" s="87">
        <f>B196+1</f>
        <v>2</v>
      </c>
      <c r="C197" s="477" t="s">
        <v>231</v>
      </c>
      <c r="D197" s="478"/>
      <c r="E197" s="478"/>
      <c r="F197" s="478"/>
      <c r="G197" s="478"/>
      <c r="H197" s="478"/>
      <c r="I197" s="478"/>
      <c r="J197" s="478"/>
      <c r="K197" s="479"/>
      <c r="L197" s="480"/>
      <c r="M197" s="481"/>
      <c r="N197" s="480"/>
      <c r="O197" s="481"/>
      <c r="P197" s="480"/>
      <c r="Q197" s="481"/>
      <c r="R197" s="447"/>
      <c r="S197" s="448"/>
      <c r="T197" s="439"/>
      <c r="U197" s="439"/>
      <c r="V197" s="439"/>
      <c r="W197" s="439"/>
    </row>
    <row r="198" spans="2:23" s="23" customFormat="1" ht="15" customHeight="1">
      <c r="B198" s="87">
        <f t="shared" ref="B198:B221" si="7">B197+1</f>
        <v>3</v>
      </c>
      <c r="C198" s="477" t="s">
        <v>232</v>
      </c>
      <c r="D198" s="478"/>
      <c r="E198" s="478"/>
      <c r="F198" s="478"/>
      <c r="G198" s="478"/>
      <c r="H198" s="478"/>
      <c r="I198" s="478"/>
      <c r="J198" s="478"/>
      <c r="K198" s="479"/>
      <c r="L198" s="480"/>
      <c r="M198" s="481"/>
      <c r="N198" s="480"/>
      <c r="O198" s="481"/>
      <c r="P198" s="480"/>
      <c r="Q198" s="481"/>
      <c r="R198" s="447"/>
      <c r="S198" s="448"/>
      <c r="T198" s="439"/>
      <c r="U198" s="439"/>
      <c r="V198" s="439"/>
      <c r="W198" s="439"/>
    </row>
    <row r="199" spans="2:23" ht="15" customHeight="1">
      <c r="B199" s="87">
        <f t="shared" si="7"/>
        <v>4</v>
      </c>
      <c r="C199" s="477" t="s">
        <v>233</v>
      </c>
      <c r="D199" s="478"/>
      <c r="E199" s="478"/>
      <c r="F199" s="478"/>
      <c r="G199" s="478"/>
      <c r="H199" s="478"/>
      <c r="I199" s="478"/>
      <c r="J199" s="478"/>
      <c r="K199" s="479"/>
      <c r="L199" s="480"/>
      <c r="M199" s="481"/>
      <c r="N199" s="480"/>
      <c r="O199" s="481"/>
      <c r="P199" s="480"/>
      <c r="Q199" s="481"/>
      <c r="R199" s="447"/>
      <c r="S199" s="448"/>
      <c r="T199" s="439"/>
      <c r="U199" s="439"/>
      <c r="V199" s="439"/>
      <c r="W199" s="439"/>
    </row>
    <row r="200" spans="2:23" ht="15" customHeight="1">
      <c r="B200" s="87">
        <f t="shared" si="7"/>
        <v>5</v>
      </c>
      <c r="C200" s="477" t="s">
        <v>234</v>
      </c>
      <c r="D200" s="478"/>
      <c r="E200" s="478"/>
      <c r="F200" s="478"/>
      <c r="G200" s="478"/>
      <c r="H200" s="478"/>
      <c r="I200" s="478"/>
      <c r="J200" s="478"/>
      <c r="K200" s="479"/>
      <c r="L200" s="480"/>
      <c r="M200" s="481"/>
      <c r="N200" s="480"/>
      <c r="O200" s="481"/>
      <c r="P200" s="480"/>
      <c r="Q200" s="481"/>
      <c r="R200" s="447"/>
      <c r="S200" s="448"/>
      <c r="T200" s="439"/>
      <c r="U200" s="439"/>
      <c r="V200" s="439"/>
      <c r="W200" s="439"/>
    </row>
    <row r="201" spans="2:23" ht="15" customHeight="1">
      <c r="B201" s="87">
        <f t="shared" si="7"/>
        <v>6</v>
      </c>
      <c r="C201" s="477" t="s">
        <v>235</v>
      </c>
      <c r="D201" s="478"/>
      <c r="E201" s="478"/>
      <c r="F201" s="478"/>
      <c r="G201" s="478"/>
      <c r="H201" s="478"/>
      <c r="I201" s="478"/>
      <c r="J201" s="478"/>
      <c r="K201" s="479"/>
      <c r="L201" s="480"/>
      <c r="M201" s="481"/>
      <c r="N201" s="480"/>
      <c r="O201" s="481"/>
      <c r="P201" s="480"/>
      <c r="Q201" s="481"/>
      <c r="R201" s="447"/>
      <c r="S201" s="448"/>
      <c r="T201" s="439"/>
      <c r="U201" s="439"/>
      <c r="V201" s="439"/>
      <c r="W201" s="439"/>
    </row>
    <row r="202" spans="2:23" ht="15" customHeight="1">
      <c r="B202" s="87">
        <f t="shared" si="7"/>
        <v>7</v>
      </c>
      <c r="C202" s="477" t="s">
        <v>236</v>
      </c>
      <c r="D202" s="478"/>
      <c r="E202" s="478"/>
      <c r="F202" s="478"/>
      <c r="G202" s="478"/>
      <c r="H202" s="478"/>
      <c r="I202" s="478"/>
      <c r="J202" s="478"/>
      <c r="K202" s="479"/>
      <c r="L202" s="480"/>
      <c r="M202" s="481"/>
      <c r="N202" s="480"/>
      <c r="O202" s="481"/>
      <c r="P202" s="480"/>
      <c r="Q202" s="481"/>
      <c r="R202" s="447"/>
      <c r="S202" s="448"/>
      <c r="T202" s="439"/>
      <c r="U202" s="439"/>
      <c r="V202" s="439"/>
      <c r="W202" s="439"/>
    </row>
    <row r="203" spans="2:23" ht="15" customHeight="1">
      <c r="B203" s="87">
        <f t="shared" si="7"/>
        <v>8</v>
      </c>
      <c r="C203" s="477" t="s">
        <v>237</v>
      </c>
      <c r="D203" s="478"/>
      <c r="E203" s="478"/>
      <c r="F203" s="478"/>
      <c r="G203" s="478"/>
      <c r="H203" s="478"/>
      <c r="I203" s="478"/>
      <c r="J203" s="478"/>
      <c r="K203" s="479"/>
      <c r="L203" s="480"/>
      <c r="M203" s="481"/>
      <c r="N203" s="480"/>
      <c r="O203" s="481"/>
      <c r="P203" s="480"/>
      <c r="Q203" s="481"/>
      <c r="R203" s="447"/>
      <c r="S203" s="448"/>
      <c r="T203" s="439"/>
      <c r="U203" s="439"/>
      <c r="V203" s="439"/>
      <c r="W203" s="439"/>
    </row>
    <row r="204" spans="2:23" ht="15" customHeight="1">
      <c r="B204" s="87">
        <f t="shared" si="7"/>
        <v>9</v>
      </c>
      <c r="C204" s="477" t="s">
        <v>238</v>
      </c>
      <c r="D204" s="478"/>
      <c r="E204" s="478"/>
      <c r="F204" s="478"/>
      <c r="G204" s="478"/>
      <c r="H204" s="478"/>
      <c r="I204" s="478"/>
      <c r="J204" s="478"/>
      <c r="K204" s="479"/>
      <c r="L204" s="480"/>
      <c r="M204" s="481"/>
      <c r="N204" s="480"/>
      <c r="O204" s="481"/>
      <c r="P204" s="480"/>
      <c r="Q204" s="481"/>
      <c r="R204" s="447"/>
      <c r="S204" s="448"/>
      <c r="T204" s="439"/>
      <c r="U204" s="439"/>
      <c r="V204" s="439"/>
      <c r="W204" s="439"/>
    </row>
    <row r="205" spans="2:23" ht="15" customHeight="1">
      <c r="B205" s="87">
        <f t="shared" si="7"/>
        <v>10</v>
      </c>
      <c r="C205" s="477" t="s">
        <v>239</v>
      </c>
      <c r="D205" s="478"/>
      <c r="E205" s="478"/>
      <c r="F205" s="478"/>
      <c r="G205" s="478"/>
      <c r="H205" s="478"/>
      <c r="I205" s="478"/>
      <c r="J205" s="478"/>
      <c r="K205" s="479"/>
      <c r="L205" s="480"/>
      <c r="M205" s="481"/>
      <c r="N205" s="480"/>
      <c r="O205" s="481"/>
      <c r="P205" s="480"/>
      <c r="Q205" s="481"/>
      <c r="R205" s="447"/>
      <c r="S205" s="448"/>
      <c r="T205" s="439"/>
      <c r="U205" s="439"/>
      <c r="V205" s="439"/>
      <c r="W205" s="439"/>
    </row>
    <row r="206" spans="2:23" ht="15" customHeight="1">
      <c r="B206" s="87">
        <f t="shared" si="7"/>
        <v>11</v>
      </c>
      <c r="C206" s="477" t="s">
        <v>240</v>
      </c>
      <c r="D206" s="478"/>
      <c r="E206" s="478"/>
      <c r="F206" s="478"/>
      <c r="G206" s="478"/>
      <c r="H206" s="478"/>
      <c r="I206" s="478"/>
      <c r="J206" s="478"/>
      <c r="K206" s="479"/>
      <c r="L206" s="480"/>
      <c r="M206" s="481"/>
      <c r="N206" s="480"/>
      <c r="O206" s="481"/>
      <c r="P206" s="480"/>
      <c r="Q206" s="481"/>
      <c r="R206" s="447"/>
      <c r="S206" s="448"/>
      <c r="T206" s="439"/>
      <c r="U206" s="439"/>
      <c r="V206" s="439"/>
      <c r="W206" s="439"/>
    </row>
    <row r="207" spans="2:23" ht="15" customHeight="1">
      <c r="B207" s="90">
        <f t="shared" si="7"/>
        <v>12</v>
      </c>
      <c r="C207" s="469" t="s">
        <v>241</v>
      </c>
      <c r="D207" s="470"/>
      <c r="E207" s="470"/>
      <c r="F207" s="470"/>
      <c r="G207" s="470"/>
      <c r="H207" s="470"/>
      <c r="I207" s="470"/>
      <c r="J207" s="470"/>
      <c r="K207" s="471"/>
      <c r="L207" s="472"/>
      <c r="M207" s="473"/>
      <c r="N207" s="472"/>
      <c r="O207" s="473"/>
      <c r="P207" s="472"/>
      <c r="Q207" s="473"/>
      <c r="R207" s="474"/>
      <c r="S207" s="475"/>
      <c r="T207" s="476"/>
      <c r="U207" s="476"/>
      <c r="V207" s="476"/>
      <c r="W207" s="476"/>
    </row>
    <row r="208" spans="2:23" ht="9.75" customHeight="1">
      <c r="B208" s="47"/>
      <c r="C208" s="97"/>
      <c r="D208" s="97"/>
      <c r="E208" s="97"/>
      <c r="F208" s="97"/>
      <c r="G208" s="97"/>
      <c r="H208" s="97"/>
      <c r="I208" s="97"/>
      <c r="J208" s="97"/>
      <c r="K208" s="97"/>
      <c r="L208" s="98"/>
      <c r="M208" s="98"/>
      <c r="N208" s="98"/>
      <c r="O208" s="98"/>
      <c r="P208" s="98"/>
      <c r="Q208" s="98"/>
      <c r="R208" s="47"/>
      <c r="S208" s="47"/>
      <c r="T208" s="47"/>
      <c r="U208" s="47"/>
      <c r="V208" s="47"/>
      <c r="W208" s="47"/>
    </row>
    <row r="209" spans="2:23" s="23" customFormat="1" ht="23.25" customHeight="1">
      <c r="B209" s="350" t="s">
        <v>222</v>
      </c>
      <c r="C209" s="350" t="s">
        <v>223</v>
      </c>
      <c r="D209" s="350"/>
      <c r="E209" s="350"/>
      <c r="F209" s="350"/>
      <c r="G209" s="350"/>
      <c r="H209" s="350"/>
      <c r="I209" s="350"/>
      <c r="J209" s="350"/>
      <c r="K209" s="350"/>
      <c r="L209" s="350" t="s">
        <v>224</v>
      </c>
      <c r="M209" s="493"/>
      <c r="N209" s="493"/>
      <c r="O209" s="493"/>
      <c r="P209" s="493"/>
      <c r="Q209" s="493"/>
      <c r="R209" s="350" t="s">
        <v>225</v>
      </c>
      <c r="S209" s="493"/>
      <c r="T209" s="350" t="s">
        <v>226</v>
      </c>
      <c r="U209" s="350"/>
      <c r="V209" s="350"/>
      <c r="W209" s="350"/>
    </row>
    <row r="210" spans="2:23" s="23" customFormat="1" ht="27.75" customHeight="1">
      <c r="B210" s="493"/>
      <c r="C210" s="350"/>
      <c r="D210" s="350"/>
      <c r="E210" s="350"/>
      <c r="F210" s="350"/>
      <c r="G210" s="350"/>
      <c r="H210" s="350"/>
      <c r="I210" s="350"/>
      <c r="J210" s="350"/>
      <c r="K210" s="350"/>
      <c r="L210" s="446" t="s">
        <v>227</v>
      </c>
      <c r="M210" s="493"/>
      <c r="N210" s="350" t="s">
        <v>228</v>
      </c>
      <c r="O210" s="493"/>
      <c r="P210" s="350" t="s">
        <v>229</v>
      </c>
      <c r="Q210" s="493"/>
      <c r="R210" s="493"/>
      <c r="S210" s="493"/>
      <c r="T210" s="350"/>
      <c r="U210" s="350"/>
      <c r="V210" s="350"/>
      <c r="W210" s="350"/>
    </row>
    <row r="211" spans="2:23" ht="14.1" customHeight="1">
      <c r="B211" s="86">
        <f>B207+1</f>
        <v>13</v>
      </c>
      <c r="C211" s="488" t="s">
        <v>242</v>
      </c>
      <c r="D211" s="489"/>
      <c r="E211" s="489"/>
      <c r="F211" s="489"/>
      <c r="G211" s="489"/>
      <c r="H211" s="489"/>
      <c r="I211" s="489"/>
      <c r="J211" s="489"/>
      <c r="K211" s="490"/>
      <c r="L211" s="491"/>
      <c r="M211" s="492"/>
      <c r="N211" s="491"/>
      <c r="O211" s="492"/>
      <c r="P211" s="491"/>
      <c r="Q211" s="492"/>
      <c r="R211" s="459"/>
      <c r="S211" s="460"/>
      <c r="T211" s="442"/>
      <c r="U211" s="442"/>
      <c r="V211" s="442"/>
      <c r="W211" s="442"/>
    </row>
    <row r="212" spans="2:23" ht="14.1" customHeight="1">
      <c r="B212" s="87">
        <f t="shared" si="7"/>
        <v>14</v>
      </c>
      <c r="C212" s="477" t="s">
        <v>243</v>
      </c>
      <c r="D212" s="478"/>
      <c r="E212" s="478"/>
      <c r="F212" s="478"/>
      <c r="G212" s="478"/>
      <c r="H212" s="478"/>
      <c r="I212" s="478"/>
      <c r="J212" s="478"/>
      <c r="K212" s="479"/>
      <c r="L212" s="480"/>
      <c r="M212" s="481"/>
      <c r="N212" s="480"/>
      <c r="O212" s="481"/>
      <c r="P212" s="480"/>
      <c r="Q212" s="481"/>
      <c r="R212" s="447"/>
      <c r="S212" s="448"/>
      <c r="T212" s="439"/>
      <c r="U212" s="439"/>
      <c r="V212" s="439"/>
      <c r="W212" s="439"/>
    </row>
    <row r="213" spans="2:23" ht="14.1" customHeight="1">
      <c r="B213" s="87">
        <f t="shared" si="7"/>
        <v>15</v>
      </c>
      <c r="C213" s="477" t="s">
        <v>244</v>
      </c>
      <c r="D213" s="478"/>
      <c r="E213" s="478"/>
      <c r="F213" s="478"/>
      <c r="G213" s="478"/>
      <c r="H213" s="478"/>
      <c r="I213" s="478"/>
      <c r="J213" s="478"/>
      <c r="K213" s="479"/>
      <c r="L213" s="480"/>
      <c r="M213" s="481"/>
      <c r="N213" s="480"/>
      <c r="O213" s="481"/>
      <c r="P213" s="480"/>
      <c r="Q213" s="481"/>
      <c r="R213" s="447"/>
      <c r="S213" s="448"/>
      <c r="T213" s="439"/>
      <c r="U213" s="439"/>
      <c r="V213" s="439"/>
      <c r="W213" s="439"/>
    </row>
    <row r="214" spans="2:23" ht="14.1" customHeight="1">
      <c r="B214" s="87">
        <f t="shared" si="7"/>
        <v>16</v>
      </c>
      <c r="C214" s="485" t="s">
        <v>245</v>
      </c>
      <c r="D214" s="486"/>
      <c r="E214" s="486"/>
      <c r="F214" s="486"/>
      <c r="G214" s="486"/>
      <c r="H214" s="486"/>
      <c r="I214" s="486"/>
      <c r="J214" s="486"/>
      <c r="K214" s="487"/>
      <c r="L214" s="480"/>
      <c r="M214" s="481"/>
      <c r="N214" s="480"/>
      <c r="O214" s="481"/>
      <c r="P214" s="480"/>
      <c r="Q214" s="481"/>
      <c r="R214" s="447"/>
      <c r="S214" s="448"/>
      <c r="T214" s="439"/>
      <c r="U214" s="439"/>
      <c r="V214" s="439"/>
      <c r="W214" s="439"/>
    </row>
    <row r="215" spans="2:23" ht="14.1" customHeight="1">
      <c r="B215" s="87">
        <f t="shared" si="7"/>
        <v>17</v>
      </c>
      <c r="C215" s="482" t="s">
        <v>246</v>
      </c>
      <c r="D215" s="483"/>
      <c r="E215" s="483"/>
      <c r="F215" s="483"/>
      <c r="G215" s="483"/>
      <c r="H215" s="483"/>
      <c r="I215" s="483"/>
      <c r="J215" s="483"/>
      <c r="K215" s="484"/>
      <c r="L215" s="480"/>
      <c r="M215" s="481"/>
      <c r="N215" s="480"/>
      <c r="O215" s="481"/>
      <c r="P215" s="480"/>
      <c r="Q215" s="481"/>
      <c r="R215" s="447"/>
      <c r="S215" s="448"/>
      <c r="T215" s="439"/>
      <c r="U215" s="439"/>
      <c r="V215" s="439"/>
      <c r="W215" s="439"/>
    </row>
    <row r="216" spans="2:23" ht="14.1" customHeight="1">
      <c r="B216" s="87">
        <f t="shared" si="7"/>
        <v>18</v>
      </c>
      <c r="C216" s="477" t="s">
        <v>247</v>
      </c>
      <c r="D216" s="478"/>
      <c r="E216" s="478"/>
      <c r="F216" s="478"/>
      <c r="G216" s="478"/>
      <c r="H216" s="478"/>
      <c r="I216" s="478"/>
      <c r="J216" s="478"/>
      <c r="K216" s="479"/>
      <c r="L216" s="480"/>
      <c r="M216" s="481"/>
      <c r="N216" s="480"/>
      <c r="O216" s="481"/>
      <c r="P216" s="480"/>
      <c r="Q216" s="481"/>
      <c r="R216" s="447"/>
      <c r="S216" s="448"/>
      <c r="T216" s="439"/>
      <c r="U216" s="439"/>
      <c r="V216" s="439"/>
      <c r="W216" s="439"/>
    </row>
    <row r="217" spans="2:23" ht="14.1" customHeight="1">
      <c r="B217" s="87">
        <f t="shared" si="7"/>
        <v>19</v>
      </c>
      <c r="C217" s="477" t="s">
        <v>248</v>
      </c>
      <c r="D217" s="478"/>
      <c r="E217" s="478"/>
      <c r="F217" s="478"/>
      <c r="G217" s="478"/>
      <c r="H217" s="478"/>
      <c r="I217" s="478"/>
      <c r="J217" s="478"/>
      <c r="K217" s="479"/>
      <c r="L217" s="480"/>
      <c r="M217" s="481"/>
      <c r="N217" s="480"/>
      <c r="O217" s="481"/>
      <c r="P217" s="480"/>
      <c r="Q217" s="481"/>
      <c r="R217" s="447"/>
      <c r="S217" s="448"/>
      <c r="T217" s="439"/>
      <c r="U217" s="439"/>
      <c r="V217" s="439"/>
      <c r="W217" s="439"/>
    </row>
    <row r="218" spans="2:23" ht="14.1" customHeight="1">
      <c r="B218" s="87">
        <f t="shared" si="7"/>
        <v>20</v>
      </c>
      <c r="C218" s="477" t="s">
        <v>249</v>
      </c>
      <c r="D218" s="478"/>
      <c r="E218" s="478"/>
      <c r="F218" s="478"/>
      <c r="G218" s="478"/>
      <c r="H218" s="478"/>
      <c r="I218" s="478"/>
      <c r="J218" s="478"/>
      <c r="K218" s="479"/>
      <c r="L218" s="480"/>
      <c r="M218" s="481"/>
      <c r="N218" s="480"/>
      <c r="O218" s="481"/>
      <c r="P218" s="480"/>
      <c r="Q218" s="481"/>
      <c r="R218" s="447"/>
      <c r="S218" s="448"/>
      <c r="T218" s="439"/>
      <c r="U218" s="439"/>
      <c r="V218" s="439"/>
      <c r="W218" s="439"/>
    </row>
    <row r="219" spans="2:23" ht="14.1" customHeight="1">
      <c r="B219" s="87">
        <f t="shared" si="7"/>
        <v>21</v>
      </c>
      <c r="C219" s="477" t="s">
        <v>250</v>
      </c>
      <c r="D219" s="478"/>
      <c r="E219" s="478"/>
      <c r="F219" s="478"/>
      <c r="G219" s="478"/>
      <c r="H219" s="478"/>
      <c r="I219" s="478"/>
      <c r="J219" s="478"/>
      <c r="K219" s="479"/>
      <c r="L219" s="480"/>
      <c r="M219" s="481"/>
      <c r="N219" s="480"/>
      <c r="O219" s="481"/>
      <c r="P219" s="480"/>
      <c r="Q219" s="481"/>
      <c r="R219" s="447"/>
      <c r="S219" s="448"/>
      <c r="T219" s="439"/>
      <c r="U219" s="439"/>
      <c r="V219" s="439"/>
      <c r="W219" s="439"/>
    </row>
    <row r="220" spans="2:23" ht="14.1" customHeight="1">
      <c r="B220" s="87">
        <f t="shared" si="7"/>
        <v>22</v>
      </c>
      <c r="C220" s="477" t="s">
        <v>251</v>
      </c>
      <c r="D220" s="478"/>
      <c r="E220" s="478"/>
      <c r="F220" s="478"/>
      <c r="G220" s="478"/>
      <c r="H220" s="478"/>
      <c r="I220" s="478"/>
      <c r="J220" s="478"/>
      <c r="K220" s="479"/>
      <c r="L220" s="480"/>
      <c r="M220" s="481"/>
      <c r="N220" s="480"/>
      <c r="O220" s="481"/>
      <c r="P220" s="480"/>
      <c r="Q220" s="481"/>
      <c r="R220" s="447"/>
      <c r="S220" s="448"/>
      <c r="T220" s="439"/>
      <c r="U220" s="439"/>
      <c r="V220" s="439"/>
      <c r="W220" s="439"/>
    </row>
    <row r="221" spans="2:23" ht="14.1" customHeight="1">
      <c r="B221" s="90">
        <f t="shared" si="7"/>
        <v>23</v>
      </c>
      <c r="C221" s="469" t="s">
        <v>252</v>
      </c>
      <c r="D221" s="470"/>
      <c r="E221" s="470"/>
      <c r="F221" s="470"/>
      <c r="G221" s="470"/>
      <c r="H221" s="470"/>
      <c r="I221" s="470"/>
      <c r="J221" s="470"/>
      <c r="K221" s="471"/>
      <c r="L221" s="472"/>
      <c r="M221" s="473"/>
      <c r="N221" s="472"/>
      <c r="O221" s="473"/>
      <c r="P221" s="472"/>
      <c r="Q221" s="473"/>
      <c r="R221" s="474"/>
      <c r="S221" s="475"/>
      <c r="T221" s="476"/>
      <c r="U221" s="476"/>
      <c r="V221" s="476"/>
      <c r="W221" s="476"/>
    </row>
    <row r="222" spans="2:23" ht="9.75" customHeight="1">
      <c r="B222" s="47"/>
      <c r="C222" s="97"/>
      <c r="D222" s="99"/>
      <c r="E222" s="100"/>
      <c r="F222" s="101"/>
      <c r="G222" s="101"/>
      <c r="H222" s="101"/>
      <c r="I222" s="101"/>
      <c r="J222" s="101"/>
      <c r="K222" s="101"/>
      <c r="L222" s="47"/>
      <c r="M222" s="47"/>
      <c r="N222" s="47"/>
      <c r="O222" s="47"/>
      <c r="P222" s="23"/>
      <c r="Q222" s="23"/>
      <c r="R222" s="23"/>
      <c r="S222" s="23"/>
      <c r="T222" s="23"/>
      <c r="U222" s="23"/>
      <c r="V222" s="23"/>
      <c r="W222" s="23"/>
    </row>
    <row r="223" spans="2:23" ht="15.95" customHeight="1">
      <c r="B223" s="96" t="s">
        <v>253</v>
      </c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23"/>
      <c r="Q223" s="23"/>
      <c r="R223" s="23"/>
      <c r="S223" s="23"/>
      <c r="T223" s="23"/>
      <c r="U223" s="23"/>
      <c r="V223" s="23"/>
      <c r="W223" s="23"/>
    </row>
    <row r="224" spans="2:23" ht="14.25" customHeight="1">
      <c r="B224" s="350" t="s">
        <v>222</v>
      </c>
      <c r="C224" s="350" t="s">
        <v>254</v>
      </c>
      <c r="D224" s="350"/>
      <c r="E224" s="350"/>
      <c r="F224" s="350"/>
      <c r="G224" s="350"/>
      <c r="H224" s="461" t="s">
        <v>224</v>
      </c>
      <c r="I224" s="461"/>
      <c r="J224" s="461"/>
      <c r="K224" s="461"/>
      <c r="L224" s="461"/>
      <c r="M224" s="461"/>
      <c r="N224" s="461"/>
      <c r="O224" s="461"/>
      <c r="P224" s="461"/>
      <c r="Q224" s="461"/>
      <c r="R224" s="461"/>
      <c r="S224" s="461"/>
      <c r="T224" s="350" t="s">
        <v>255</v>
      </c>
      <c r="U224" s="350"/>
      <c r="V224" s="350" t="s">
        <v>226</v>
      </c>
      <c r="W224" s="350"/>
    </row>
    <row r="225" spans="2:23" ht="14.25" customHeight="1">
      <c r="B225" s="350"/>
      <c r="C225" s="350"/>
      <c r="D225" s="350"/>
      <c r="E225" s="350"/>
      <c r="F225" s="350"/>
      <c r="G225" s="350"/>
      <c r="H225" s="463" t="s">
        <v>227</v>
      </c>
      <c r="I225" s="464"/>
      <c r="J225" s="464"/>
      <c r="K225" s="465"/>
      <c r="L225" s="466" t="s">
        <v>228</v>
      </c>
      <c r="M225" s="467"/>
      <c r="N225" s="467"/>
      <c r="O225" s="468"/>
      <c r="P225" s="466" t="s">
        <v>229</v>
      </c>
      <c r="Q225" s="467"/>
      <c r="R225" s="467"/>
      <c r="S225" s="468"/>
      <c r="T225" s="350"/>
      <c r="U225" s="350"/>
      <c r="V225" s="350"/>
      <c r="W225" s="350"/>
    </row>
    <row r="226" spans="2:23" ht="30" customHeight="1">
      <c r="B226" s="350"/>
      <c r="C226" s="350"/>
      <c r="D226" s="350"/>
      <c r="E226" s="350"/>
      <c r="F226" s="350"/>
      <c r="G226" s="350"/>
      <c r="H226" s="461" t="s">
        <v>256</v>
      </c>
      <c r="I226" s="461"/>
      <c r="J226" s="461" t="s">
        <v>257</v>
      </c>
      <c r="K226" s="461"/>
      <c r="L226" s="461" t="s">
        <v>256</v>
      </c>
      <c r="M226" s="461"/>
      <c r="N226" s="461" t="s">
        <v>257</v>
      </c>
      <c r="O226" s="461"/>
      <c r="P226" s="461" t="s">
        <v>256</v>
      </c>
      <c r="Q226" s="461"/>
      <c r="R226" s="461" t="s">
        <v>257</v>
      </c>
      <c r="S226" s="461"/>
      <c r="T226" s="350"/>
      <c r="U226" s="350"/>
      <c r="V226" s="350"/>
      <c r="W226" s="350"/>
    </row>
    <row r="227" spans="2:23" ht="14.1" customHeight="1">
      <c r="B227" s="86">
        <v>1</v>
      </c>
      <c r="C227" s="462" t="s">
        <v>114</v>
      </c>
      <c r="D227" s="462"/>
      <c r="E227" s="462"/>
      <c r="F227" s="462"/>
      <c r="G227" s="462"/>
      <c r="H227" s="457"/>
      <c r="I227" s="457"/>
      <c r="J227" s="457"/>
      <c r="K227" s="457"/>
      <c r="L227" s="457"/>
      <c r="M227" s="457"/>
      <c r="N227" s="457"/>
      <c r="O227" s="457"/>
      <c r="P227" s="457"/>
      <c r="Q227" s="457"/>
      <c r="R227" s="457"/>
      <c r="S227" s="457"/>
      <c r="T227" s="458" t="s">
        <v>258</v>
      </c>
      <c r="U227" s="458"/>
      <c r="V227" s="459"/>
      <c r="W227" s="460"/>
    </row>
    <row r="228" spans="2:23" ht="14.1" customHeight="1">
      <c r="B228" s="87">
        <f>B227+1</f>
        <v>2</v>
      </c>
      <c r="C228" s="455" t="s">
        <v>259</v>
      </c>
      <c r="D228" s="455"/>
      <c r="E228" s="455"/>
      <c r="F228" s="455"/>
      <c r="G228" s="455"/>
      <c r="H228" s="456"/>
      <c r="I228" s="456"/>
      <c r="J228" s="456"/>
      <c r="K228" s="456"/>
      <c r="L228" s="456"/>
      <c r="M228" s="456"/>
      <c r="N228" s="456"/>
      <c r="O228" s="456"/>
      <c r="P228" s="456"/>
      <c r="Q228" s="456"/>
      <c r="R228" s="456"/>
      <c r="S228" s="456"/>
      <c r="T228" s="454" t="s">
        <v>258</v>
      </c>
      <c r="U228" s="454"/>
      <c r="V228" s="447"/>
      <c r="W228" s="448"/>
    </row>
    <row r="229" spans="2:23" ht="14.1" customHeight="1">
      <c r="B229" s="87">
        <f>B228+1</f>
        <v>3</v>
      </c>
      <c r="C229" s="455" t="s">
        <v>260</v>
      </c>
      <c r="D229" s="455"/>
      <c r="E229" s="455"/>
      <c r="F229" s="455"/>
      <c r="G229" s="455"/>
      <c r="H229" s="456"/>
      <c r="I229" s="456"/>
      <c r="J229" s="456"/>
      <c r="K229" s="456"/>
      <c r="L229" s="456"/>
      <c r="M229" s="456"/>
      <c r="N229" s="456"/>
      <c r="O229" s="456"/>
      <c r="P229" s="456"/>
      <c r="Q229" s="456"/>
      <c r="R229" s="456"/>
      <c r="S229" s="456"/>
      <c r="T229" s="454" t="s">
        <v>258</v>
      </c>
      <c r="U229" s="454"/>
      <c r="V229" s="447"/>
      <c r="W229" s="448"/>
    </row>
    <row r="230" spans="2:23" ht="14.1" customHeight="1">
      <c r="B230" s="87">
        <f>B229+1</f>
        <v>4</v>
      </c>
      <c r="C230" s="455" t="s">
        <v>261</v>
      </c>
      <c r="D230" s="455"/>
      <c r="E230" s="455"/>
      <c r="F230" s="455"/>
      <c r="G230" s="455"/>
      <c r="H230" s="456"/>
      <c r="I230" s="456"/>
      <c r="J230" s="456"/>
      <c r="K230" s="456"/>
      <c r="L230" s="456"/>
      <c r="M230" s="456"/>
      <c r="N230" s="456"/>
      <c r="O230" s="456"/>
      <c r="P230" s="456"/>
      <c r="Q230" s="456"/>
      <c r="R230" s="456"/>
      <c r="S230" s="456"/>
      <c r="T230" s="454" t="s">
        <v>258</v>
      </c>
      <c r="U230" s="454"/>
      <c r="V230" s="447"/>
      <c r="W230" s="448"/>
    </row>
    <row r="231" spans="2:23" ht="14.1" customHeight="1">
      <c r="B231" s="87">
        <f>B230+1</f>
        <v>5</v>
      </c>
      <c r="C231" s="455" t="s">
        <v>262</v>
      </c>
      <c r="D231" s="455"/>
      <c r="E231" s="455"/>
      <c r="F231" s="455"/>
      <c r="G231" s="455"/>
      <c r="H231" s="456"/>
      <c r="I231" s="456"/>
      <c r="J231" s="456"/>
      <c r="K231" s="456"/>
      <c r="L231" s="456"/>
      <c r="M231" s="456"/>
      <c r="N231" s="456"/>
      <c r="O231" s="456"/>
      <c r="P231" s="456"/>
      <c r="Q231" s="456"/>
      <c r="R231" s="456"/>
      <c r="S231" s="456"/>
      <c r="T231" s="454" t="s">
        <v>258</v>
      </c>
      <c r="U231" s="454"/>
      <c r="V231" s="447"/>
      <c r="W231" s="448"/>
    </row>
    <row r="232" spans="2:23" ht="14.1" customHeight="1">
      <c r="B232" s="87">
        <f t="shared" ref="B232:B249" si="8">B231+1</f>
        <v>6</v>
      </c>
      <c r="C232" s="455" t="s">
        <v>263</v>
      </c>
      <c r="D232" s="455"/>
      <c r="E232" s="455"/>
      <c r="F232" s="455"/>
      <c r="G232" s="455"/>
      <c r="H232" s="456"/>
      <c r="I232" s="456"/>
      <c r="J232" s="456"/>
      <c r="K232" s="456"/>
      <c r="L232" s="456"/>
      <c r="M232" s="456"/>
      <c r="N232" s="456"/>
      <c r="O232" s="456"/>
      <c r="P232" s="456"/>
      <c r="Q232" s="456"/>
      <c r="R232" s="456"/>
      <c r="S232" s="456"/>
      <c r="T232" s="454" t="s">
        <v>258</v>
      </c>
      <c r="U232" s="454"/>
      <c r="V232" s="447"/>
      <c r="W232" s="448"/>
    </row>
    <row r="233" spans="2:23" ht="14.1" customHeight="1">
      <c r="B233" s="87">
        <f t="shared" si="8"/>
        <v>7</v>
      </c>
      <c r="C233" s="455" t="s">
        <v>264</v>
      </c>
      <c r="D233" s="455"/>
      <c r="E233" s="455"/>
      <c r="F233" s="455"/>
      <c r="G233" s="455"/>
      <c r="H233" s="456"/>
      <c r="I233" s="456"/>
      <c r="J233" s="456"/>
      <c r="K233" s="456"/>
      <c r="L233" s="456"/>
      <c r="M233" s="456"/>
      <c r="N233" s="456"/>
      <c r="O233" s="456"/>
      <c r="P233" s="456"/>
      <c r="Q233" s="456"/>
      <c r="R233" s="456"/>
      <c r="S233" s="456"/>
      <c r="T233" s="454" t="s">
        <v>258</v>
      </c>
      <c r="U233" s="454"/>
      <c r="V233" s="447"/>
      <c r="W233" s="448"/>
    </row>
    <row r="234" spans="2:23" ht="14.1" customHeight="1">
      <c r="B234" s="87">
        <f t="shared" si="8"/>
        <v>8</v>
      </c>
      <c r="C234" s="455" t="s">
        <v>265</v>
      </c>
      <c r="D234" s="455"/>
      <c r="E234" s="455"/>
      <c r="F234" s="455"/>
      <c r="G234" s="455"/>
      <c r="H234" s="456"/>
      <c r="I234" s="456"/>
      <c r="J234" s="456"/>
      <c r="K234" s="456"/>
      <c r="L234" s="456"/>
      <c r="M234" s="456"/>
      <c r="N234" s="456"/>
      <c r="O234" s="456"/>
      <c r="P234" s="456"/>
      <c r="Q234" s="456"/>
      <c r="R234" s="456"/>
      <c r="S234" s="456"/>
      <c r="T234" s="454" t="s">
        <v>258</v>
      </c>
      <c r="U234" s="454"/>
      <c r="V234" s="447"/>
      <c r="W234" s="448"/>
    </row>
    <row r="235" spans="2:23" ht="14.1" customHeight="1">
      <c r="B235" s="87">
        <f t="shared" si="8"/>
        <v>9</v>
      </c>
      <c r="C235" s="455" t="s">
        <v>266</v>
      </c>
      <c r="D235" s="455"/>
      <c r="E235" s="455"/>
      <c r="F235" s="455"/>
      <c r="G235" s="455"/>
      <c r="H235" s="456"/>
      <c r="I235" s="456"/>
      <c r="J235" s="456"/>
      <c r="K235" s="456"/>
      <c r="L235" s="456"/>
      <c r="M235" s="456"/>
      <c r="N235" s="456"/>
      <c r="O235" s="456"/>
      <c r="P235" s="456"/>
      <c r="Q235" s="456"/>
      <c r="R235" s="456"/>
      <c r="S235" s="456"/>
      <c r="T235" s="454" t="s">
        <v>258</v>
      </c>
      <c r="U235" s="454"/>
      <c r="V235" s="447"/>
      <c r="W235" s="448"/>
    </row>
    <row r="236" spans="2:23" ht="14.1" customHeight="1">
      <c r="B236" s="87">
        <f t="shared" si="8"/>
        <v>10</v>
      </c>
      <c r="C236" s="455" t="s">
        <v>267</v>
      </c>
      <c r="D236" s="455"/>
      <c r="E236" s="455"/>
      <c r="F236" s="455"/>
      <c r="G236" s="455"/>
      <c r="H236" s="456"/>
      <c r="I236" s="456"/>
      <c r="J236" s="456"/>
      <c r="K236" s="456"/>
      <c r="L236" s="456"/>
      <c r="M236" s="456"/>
      <c r="N236" s="456"/>
      <c r="O236" s="456"/>
      <c r="P236" s="456"/>
      <c r="Q236" s="456"/>
      <c r="R236" s="456"/>
      <c r="S236" s="456"/>
      <c r="T236" s="454" t="s">
        <v>258</v>
      </c>
      <c r="U236" s="454"/>
      <c r="V236" s="447"/>
      <c r="W236" s="448"/>
    </row>
    <row r="237" spans="2:23" ht="14.1" customHeight="1">
      <c r="B237" s="87">
        <f t="shared" si="8"/>
        <v>11</v>
      </c>
      <c r="C237" s="455" t="s">
        <v>268</v>
      </c>
      <c r="D237" s="455"/>
      <c r="E237" s="455"/>
      <c r="F237" s="455"/>
      <c r="G237" s="455"/>
      <c r="H237" s="456"/>
      <c r="I237" s="456"/>
      <c r="J237" s="456"/>
      <c r="K237" s="456"/>
      <c r="L237" s="456"/>
      <c r="M237" s="456"/>
      <c r="N237" s="456"/>
      <c r="O237" s="456"/>
      <c r="P237" s="456"/>
      <c r="Q237" s="456"/>
      <c r="R237" s="456"/>
      <c r="S237" s="456"/>
      <c r="T237" s="454" t="s">
        <v>258</v>
      </c>
      <c r="U237" s="454"/>
      <c r="V237" s="447"/>
      <c r="W237" s="448"/>
    </row>
    <row r="238" spans="2:23" ht="14.1" customHeight="1">
      <c r="B238" s="87">
        <f t="shared" si="8"/>
        <v>12</v>
      </c>
      <c r="C238" s="455" t="s">
        <v>269</v>
      </c>
      <c r="D238" s="455"/>
      <c r="E238" s="455"/>
      <c r="F238" s="455"/>
      <c r="G238" s="455"/>
      <c r="H238" s="456"/>
      <c r="I238" s="456"/>
      <c r="J238" s="456"/>
      <c r="K238" s="456"/>
      <c r="L238" s="456"/>
      <c r="M238" s="456"/>
      <c r="N238" s="456"/>
      <c r="O238" s="456"/>
      <c r="P238" s="456"/>
      <c r="Q238" s="456"/>
      <c r="R238" s="456"/>
      <c r="S238" s="456"/>
      <c r="T238" s="454" t="s">
        <v>258</v>
      </c>
      <c r="U238" s="454"/>
      <c r="V238" s="447"/>
      <c r="W238" s="448"/>
    </row>
    <row r="239" spans="2:23" ht="14.1" customHeight="1">
      <c r="B239" s="87">
        <f t="shared" si="8"/>
        <v>13</v>
      </c>
      <c r="C239" s="455" t="s">
        <v>270</v>
      </c>
      <c r="D239" s="455"/>
      <c r="E239" s="455"/>
      <c r="F239" s="455"/>
      <c r="G239" s="455"/>
      <c r="H239" s="456"/>
      <c r="I239" s="456"/>
      <c r="J239" s="456"/>
      <c r="K239" s="456"/>
      <c r="L239" s="456"/>
      <c r="M239" s="456"/>
      <c r="N239" s="456"/>
      <c r="O239" s="456"/>
      <c r="P239" s="456"/>
      <c r="Q239" s="456"/>
      <c r="R239" s="456"/>
      <c r="S239" s="456"/>
      <c r="T239" s="454" t="s">
        <v>258</v>
      </c>
      <c r="U239" s="454"/>
      <c r="V239" s="447"/>
      <c r="W239" s="448"/>
    </row>
    <row r="240" spans="2:23" ht="14.1" customHeight="1">
      <c r="B240" s="87">
        <f t="shared" si="8"/>
        <v>14</v>
      </c>
      <c r="C240" s="455" t="s">
        <v>271</v>
      </c>
      <c r="D240" s="455"/>
      <c r="E240" s="455"/>
      <c r="F240" s="455"/>
      <c r="G240" s="455"/>
      <c r="H240" s="456"/>
      <c r="I240" s="456"/>
      <c r="J240" s="456"/>
      <c r="K240" s="456"/>
      <c r="L240" s="456"/>
      <c r="M240" s="456"/>
      <c r="N240" s="456"/>
      <c r="O240" s="456"/>
      <c r="P240" s="456"/>
      <c r="Q240" s="456"/>
      <c r="R240" s="456"/>
      <c r="S240" s="456"/>
      <c r="T240" s="454" t="s">
        <v>258</v>
      </c>
      <c r="U240" s="454"/>
      <c r="V240" s="447"/>
      <c r="W240" s="448"/>
    </row>
    <row r="241" spans="2:23" ht="14.1" customHeight="1">
      <c r="B241" s="87">
        <f t="shared" si="8"/>
        <v>15</v>
      </c>
      <c r="C241" s="455" t="s">
        <v>272</v>
      </c>
      <c r="D241" s="455"/>
      <c r="E241" s="455"/>
      <c r="F241" s="455"/>
      <c r="G241" s="455"/>
      <c r="H241" s="456"/>
      <c r="I241" s="456"/>
      <c r="J241" s="456"/>
      <c r="K241" s="456"/>
      <c r="L241" s="456"/>
      <c r="M241" s="456"/>
      <c r="N241" s="456"/>
      <c r="O241" s="456"/>
      <c r="P241" s="456"/>
      <c r="Q241" s="456"/>
      <c r="R241" s="456"/>
      <c r="S241" s="456"/>
      <c r="T241" s="454" t="s">
        <v>258</v>
      </c>
      <c r="U241" s="454"/>
      <c r="V241" s="447"/>
      <c r="W241" s="448"/>
    </row>
    <row r="242" spans="2:23" ht="14.1" customHeight="1">
      <c r="B242" s="87">
        <f t="shared" si="8"/>
        <v>16</v>
      </c>
      <c r="C242" s="455" t="s">
        <v>273</v>
      </c>
      <c r="D242" s="455"/>
      <c r="E242" s="455"/>
      <c r="F242" s="455"/>
      <c r="G242" s="455"/>
      <c r="H242" s="456"/>
      <c r="I242" s="456"/>
      <c r="J242" s="456"/>
      <c r="K242" s="456"/>
      <c r="L242" s="456"/>
      <c r="M242" s="456"/>
      <c r="N242" s="456"/>
      <c r="O242" s="456"/>
      <c r="P242" s="456"/>
      <c r="Q242" s="456"/>
      <c r="R242" s="456"/>
      <c r="S242" s="456"/>
      <c r="T242" s="454" t="s">
        <v>258</v>
      </c>
      <c r="U242" s="454"/>
      <c r="V242" s="447"/>
      <c r="W242" s="448"/>
    </row>
    <row r="243" spans="2:23" ht="14.1" customHeight="1">
      <c r="B243" s="87">
        <f t="shared" si="8"/>
        <v>17</v>
      </c>
      <c r="C243" s="455" t="s">
        <v>274</v>
      </c>
      <c r="D243" s="455"/>
      <c r="E243" s="455"/>
      <c r="F243" s="455"/>
      <c r="G243" s="455"/>
      <c r="H243" s="456"/>
      <c r="I243" s="456"/>
      <c r="J243" s="456"/>
      <c r="K243" s="456"/>
      <c r="L243" s="456"/>
      <c r="M243" s="456"/>
      <c r="N243" s="456"/>
      <c r="O243" s="456"/>
      <c r="P243" s="456"/>
      <c r="Q243" s="456"/>
      <c r="R243" s="456"/>
      <c r="S243" s="456"/>
      <c r="T243" s="454" t="s">
        <v>258</v>
      </c>
      <c r="U243" s="454"/>
      <c r="V243" s="447"/>
      <c r="W243" s="448"/>
    </row>
    <row r="244" spans="2:23" ht="14.1" customHeight="1">
      <c r="B244" s="87">
        <f t="shared" si="8"/>
        <v>18</v>
      </c>
      <c r="C244" s="455" t="s">
        <v>275</v>
      </c>
      <c r="D244" s="455"/>
      <c r="E244" s="455"/>
      <c r="F244" s="455"/>
      <c r="G244" s="455"/>
      <c r="H244" s="456"/>
      <c r="I244" s="456"/>
      <c r="J244" s="456"/>
      <c r="K244" s="456"/>
      <c r="L244" s="456"/>
      <c r="M244" s="456"/>
      <c r="N244" s="456"/>
      <c r="O244" s="456"/>
      <c r="P244" s="456"/>
      <c r="Q244" s="456"/>
      <c r="R244" s="456"/>
      <c r="S244" s="456"/>
      <c r="T244" s="454" t="s">
        <v>258</v>
      </c>
      <c r="U244" s="454"/>
      <c r="V244" s="447"/>
      <c r="W244" s="448"/>
    </row>
    <row r="245" spans="2:23" ht="14.1" customHeight="1">
      <c r="B245" s="87">
        <f t="shared" si="8"/>
        <v>19</v>
      </c>
      <c r="C245" s="455" t="s">
        <v>276</v>
      </c>
      <c r="D245" s="455"/>
      <c r="E245" s="455"/>
      <c r="F245" s="455"/>
      <c r="G245" s="455"/>
      <c r="H245" s="456"/>
      <c r="I245" s="456"/>
      <c r="J245" s="456"/>
      <c r="K245" s="456"/>
      <c r="L245" s="456"/>
      <c r="M245" s="456"/>
      <c r="N245" s="456"/>
      <c r="O245" s="456"/>
      <c r="P245" s="456"/>
      <c r="Q245" s="456"/>
      <c r="R245" s="456"/>
      <c r="S245" s="456"/>
      <c r="T245" s="454" t="s">
        <v>258</v>
      </c>
      <c r="U245" s="454"/>
      <c r="V245" s="447"/>
      <c r="W245" s="448"/>
    </row>
    <row r="246" spans="2:23" ht="14.1" customHeight="1">
      <c r="B246" s="87">
        <f t="shared" si="8"/>
        <v>20</v>
      </c>
      <c r="C246" s="455" t="s">
        <v>277</v>
      </c>
      <c r="D246" s="455"/>
      <c r="E246" s="455"/>
      <c r="F246" s="455"/>
      <c r="G246" s="455"/>
      <c r="H246" s="456"/>
      <c r="I246" s="456"/>
      <c r="J246" s="456"/>
      <c r="K246" s="456"/>
      <c r="L246" s="456"/>
      <c r="M246" s="456"/>
      <c r="N246" s="456"/>
      <c r="O246" s="456"/>
      <c r="P246" s="456"/>
      <c r="Q246" s="456"/>
      <c r="R246" s="456"/>
      <c r="S246" s="456"/>
      <c r="T246" s="454" t="s">
        <v>258</v>
      </c>
      <c r="U246" s="454"/>
      <c r="V246" s="447"/>
      <c r="W246" s="448"/>
    </row>
    <row r="247" spans="2:23" ht="14.1" customHeight="1">
      <c r="B247" s="87">
        <f t="shared" si="8"/>
        <v>21</v>
      </c>
      <c r="C247" s="455" t="s">
        <v>278</v>
      </c>
      <c r="D247" s="455"/>
      <c r="E247" s="455"/>
      <c r="F247" s="455"/>
      <c r="G247" s="455"/>
      <c r="H247" s="456"/>
      <c r="I247" s="456"/>
      <c r="J247" s="456"/>
      <c r="K247" s="456"/>
      <c r="L247" s="456"/>
      <c r="M247" s="456"/>
      <c r="N247" s="456"/>
      <c r="O247" s="456"/>
      <c r="P247" s="456"/>
      <c r="Q247" s="456"/>
      <c r="R247" s="456"/>
      <c r="S247" s="456"/>
      <c r="T247" s="454" t="s">
        <v>258</v>
      </c>
      <c r="U247" s="454"/>
      <c r="V247" s="447"/>
      <c r="W247" s="448"/>
    </row>
    <row r="248" spans="2:23" ht="14.1" customHeight="1">
      <c r="B248" s="87">
        <f t="shared" si="8"/>
        <v>22</v>
      </c>
      <c r="C248" s="455" t="s">
        <v>279</v>
      </c>
      <c r="D248" s="455"/>
      <c r="E248" s="455"/>
      <c r="F248" s="455"/>
      <c r="G248" s="455"/>
      <c r="H248" s="456"/>
      <c r="I248" s="456"/>
      <c r="J248" s="456"/>
      <c r="K248" s="456"/>
      <c r="L248" s="456"/>
      <c r="M248" s="456"/>
      <c r="N248" s="456"/>
      <c r="O248" s="456"/>
      <c r="P248" s="456"/>
      <c r="Q248" s="456"/>
      <c r="R248" s="456"/>
      <c r="S248" s="456"/>
      <c r="T248" s="454" t="s">
        <v>258</v>
      </c>
      <c r="U248" s="454"/>
      <c r="V248" s="447"/>
      <c r="W248" s="448"/>
    </row>
    <row r="249" spans="2:23" ht="14.1" customHeight="1">
      <c r="B249" s="87">
        <f t="shared" si="8"/>
        <v>23</v>
      </c>
      <c r="C249" s="455" t="s">
        <v>280</v>
      </c>
      <c r="D249" s="455"/>
      <c r="E249" s="455"/>
      <c r="F249" s="455"/>
      <c r="G249" s="455"/>
      <c r="H249" s="456"/>
      <c r="I249" s="456"/>
      <c r="J249" s="456"/>
      <c r="K249" s="456"/>
      <c r="L249" s="456"/>
      <c r="M249" s="456"/>
      <c r="N249" s="456"/>
      <c r="O249" s="456"/>
      <c r="P249" s="456"/>
      <c r="Q249" s="456"/>
      <c r="R249" s="456"/>
      <c r="S249" s="456"/>
      <c r="T249" s="454" t="s">
        <v>258</v>
      </c>
      <c r="U249" s="454"/>
      <c r="V249" s="447"/>
      <c r="W249" s="448"/>
    </row>
    <row r="250" spans="2:23" ht="14.1" customHeight="1">
      <c r="B250" s="102"/>
      <c r="C250" s="449"/>
      <c r="D250" s="449"/>
      <c r="E250" s="449"/>
      <c r="F250" s="449"/>
      <c r="G250" s="449"/>
      <c r="H250" s="450"/>
      <c r="I250" s="450"/>
      <c r="J250" s="450"/>
      <c r="K250" s="450"/>
      <c r="L250" s="450"/>
      <c r="M250" s="450"/>
      <c r="N250" s="450"/>
      <c r="O250" s="450"/>
      <c r="P250" s="450"/>
      <c r="Q250" s="450"/>
      <c r="R250" s="450"/>
      <c r="S250" s="450"/>
      <c r="T250" s="451" t="s">
        <v>258</v>
      </c>
      <c r="U250" s="451"/>
      <c r="V250" s="452"/>
      <c r="W250" s="453"/>
    </row>
    <row r="251" spans="2:23" ht="8.25" customHeight="1"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23"/>
      <c r="Q251" s="23"/>
      <c r="R251" s="23"/>
      <c r="S251" s="23"/>
      <c r="T251" s="23"/>
      <c r="U251" s="23"/>
      <c r="V251" s="23"/>
      <c r="W251" s="23"/>
    </row>
    <row r="252" spans="2:23" s="23" customFormat="1" ht="15.95" customHeight="1">
      <c r="B252" s="96" t="s">
        <v>281</v>
      </c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</row>
    <row r="253" spans="2:23" s="23" customFormat="1" ht="14.25" customHeight="1">
      <c r="B253" s="85" t="s">
        <v>6</v>
      </c>
      <c r="C253" s="445" t="s">
        <v>282</v>
      </c>
      <c r="D253" s="445"/>
      <c r="E253" s="445"/>
      <c r="F253" s="445" t="s">
        <v>283</v>
      </c>
      <c r="G253" s="445"/>
      <c r="H253" s="445"/>
      <c r="I253" s="446" t="s">
        <v>284</v>
      </c>
      <c r="J253" s="446"/>
      <c r="K253" s="446"/>
      <c r="L253" s="446"/>
      <c r="M253" s="446"/>
      <c r="N253" s="315" t="s">
        <v>285</v>
      </c>
      <c r="O253" s="315"/>
      <c r="P253" s="315"/>
      <c r="Q253" s="315"/>
      <c r="R253" s="446" t="s">
        <v>286</v>
      </c>
      <c r="S253" s="446"/>
      <c r="T253" s="446"/>
      <c r="U253" s="315" t="s">
        <v>287</v>
      </c>
      <c r="V253" s="315"/>
      <c r="W253" s="315"/>
    </row>
    <row r="254" spans="2:23" s="23" customFormat="1" ht="14.1" customHeight="1">
      <c r="B254" s="69">
        <v>1</v>
      </c>
      <c r="C254" s="441" t="s">
        <v>288</v>
      </c>
      <c r="D254" s="441"/>
      <c r="E254" s="441"/>
      <c r="F254" s="441" t="s">
        <v>289</v>
      </c>
      <c r="G254" s="441"/>
      <c r="H254" s="441"/>
      <c r="I254" s="442" t="s">
        <v>290</v>
      </c>
      <c r="J254" s="442"/>
      <c r="K254" s="442"/>
      <c r="L254" s="442"/>
      <c r="M254" s="442"/>
      <c r="N254" s="443"/>
      <c r="O254" s="443"/>
      <c r="P254" s="443"/>
      <c r="Q254" s="443"/>
      <c r="R254" s="444">
        <v>380000</v>
      </c>
      <c r="S254" s="444"/>
      <c r="T254" s="444"/>
      <c r="U254" s="443"/>
      <c r="V254" s="443"/>
      <c r="W254" s="443"/>
    </row>
    <row r="255" spans="2:23" s="23" customFormat="1" ht="14.1" customHeight="1">
      <c r="B255" s="72">
        <v>2</v>
      </c>
      <c r="C255" s="436" t="s">
        <v>291</v>
      </c>
      <c r="D255" s="436"/>
      <c r="E255" s="436"/>
      <c r="F255" s="436" t="s">
        <v>292</v>
      </c>
      <c r="G255" s="436"/>
      <c r="H255" s="436"/>
      <c r="I255" s="439"/>
      <c r="J255" s="439"/>
      <c r="K255" s="439"/>
      <c r="L255" s="439"/>
      <c r="M255" s="439"/>
      <c r="N255" s="437"/>
      <c r="O255" s="437"/>
      <c r="P255" s="437"/>
      <c r="Q255" s="437"/>
      <c r="R255" s="440">
        <v>450000</v>
      </c>
      <c r="S255" s="440"/>
      <c r="T255" s="440"/>
      <c r="U255" s="437"/>
      <c r="V255" s="437"/>
      <c r="W255" s="437"/>
    </row>
    <row r="256" spans="2:23" s="23" customFormat="1" ht="14.1" customHeight="1">
      <c r="B256" s="72">
        <v>3</v>
      </c>
      <c r="C256" s="436" t="s">
        <v>240</v>
      </c>
      <c r="D256" s="436"/>
      <c r="E256" s="436"/>
      <c r="F256" s="436" t="s">
        <v>293</v>
      </c>
      <c r="G256" s="436"/>
      <c r="H256" s="436"/>
      <c r="I256" s="437"/>
      <c r="J256" s="437"/>
      <c r="K256" s="437"/>
      <c r="L256" s="437"/>
      <c r="M256" s="437"/>
      <c r="N256" s="437"/>
      <c r="O256" s="437"/>
      <c r="P256" s="437"/>
      <c r="Q256" s="437"/>
      <c r="R256" s="438">
        <v>150000</v>
      </c>
      <c r="S256" s="438"/>
      <c r="T256" s="438"/>
      <c r="U256" s="437"/>
      <c r="V256" s="437"/>
      <c r="W256" s="437"/>
    </row>
    <row r="257" spans="1:25" s="23" customFormat="1" ht="14.1" customHeight="1">
      <c r="B257" s="89">
        <v>4</v>
      </c>
      <c r="C257" s="433" t="s">
        <v>294</v>
      </c>
      <c r="D257" s="433"/>
      <c r="E257" s="433"/>
      <c r="F257" s="433" t="s">
        <v>295</v>
      </c>
      <c r="G257" s="433"/>
      <c r="H257" s="433"/>
      <c r="I257" s="434"/>
      <c r="J257" s="434"/>
      <c r="K257" s="434"/>
      <c r="L257" s="434"/>
      <c r="M257" s="434"/>
      <c r="N257" s="435"/>
      <c r="O257" s="435"/>
      <c r="P257" s="435"/>
      <c r="Q257" s="435"/>
      <c r="R257" s="434"/>
      <c r="S257" s="434"/>
      <c r="T257" s="434"/>
      <c r="U257" s="434"/>
      <c r="V257" s="434"/>
      <c r="W257" s="434"/>
    </row>
    <row r="258" spans="1:25" s="23" customFormat="1" ht="15.95" customHeight="1"/>
    <row r="259" spans="1:25" s="23" customFormat="1" ht="6.75" customHeight="1"/>
    <row r="260" spans="1:25" s="23" customFormat="1" ht="6.75" customHeight="1">
      <c r="A260" s="23" t="s">
        <v>28</v>
      </c>
    </row>
    <row r="261" spans="1:25" ht="15.95" customHeight="1">
      <c r="B261" s="23" t="s">
        <v>296</v>
      </c>
    </row>
    <row r="262" spans="1:25" s="104" customFormat="1" ht="22.5" customHeight="1">
      <c r="B262" s="105" t="s">
        <v>160</v>
      </c>
      <c r="C262" s="224" t="s">
        <v>297</v>
      </c>
      <c r="D262" s="224"/>
      <c r="E262" s="224"/>
      <c r="F262" s="224"/>
      <c r="G262" s="224"/>
      <c r="H262" s="224"/>
      <c r="I262" s="372" t="s">
        <v>298</v>
      </c>
      <c r="J262" s="373"/>
      <c r="K262" s="373"/>
      <c r="L262" s="373"/>
      <c r="M262" s="374"/>
      <c r="N262" s="427" t="s">
        <v>299</v>
      </c>
      <c r="O262" s="428"/>
      <c r="P262" s="428"/>
      <c r="Q262" s="429"/>
      <c r="R262" s="430" t="s">
        <v>300</v>
      </c>
      <c r="S262" s="431"/>
      <c r="T262" s="432"/>
      <c r="U262" s="224" t="s">
        <v>301</v>
      </c>
      <c r="V262" s="224"/>
      <c r="W262" s="224"/>
      <c r="X262" s="224"/>
      <c r="Y262" s="224"/>
    </row>
    <row r="263" spans="1:25" s="104" customFormat="1" ht="20.25" customHeight="1">
      <c r="B263" s="107">
        <v>1</v>
      </c>
      <c r="C263" s="108" t="s">
        <v>18</v>
      </c>
      <c r="D263" s="109"/>
      <c r="E263" s="109"/>
      <c r="F263" s="109"/>
      <c r="G263" s="109"/>
      <c r="H263" s="110"/>
      <c r="I263" s="297" t="s">
        <v>302</v>
      </c>
      <c r="J263" s="298"/>
      <c r="K263" s="298"/>
      <c r="L263" s="298"/>
      <c r="M263" s="299"/>
      <c r="N263" s="406" t="s">
        <v>303</v>
      </c>
      <c r="O263" s="407"/>
      <c r="P263" s="407"/>
      <c r="Q263" s="408"/>
      <c r="R263" s="409" t="s">
        <v>304</v>
      </c>
      <c r="S263" s="410"/>
      <c r="T263" s="411"/>
      <c r="U263" s="412" t="s">
        <v>305</v>
      </c>
      <c r="V263" s="413"/>
      <c r="W263" s="413"/>
      <c r="X263" s="413"/>
      <c r="Y263" s="414"/>
    </row>
    <row r="264" spans="1:25" s="104" customFormat="1" ht="20.25" customHeight="1">
      <c r="B264" s="111">
        <v>2</v>
      </c>
      <c r="C264" s="112" t="s">
        <v>306</v>
      </c>
      <c r="D264" s="113"/>
      <c r="E264" s="113"/>
      <c r="F264" s="113"/>
      <c r="G264" s="113"/>
      <c r="H264" s="114"/>
      <c r="I264" s="245" t="s">
        <v>307</v>
      </c>
      <c r="J264" s="246"/>
      <c r="K264" s="246"/>
      <c r="L264" s="246"/>
      <c r="M264" s="247"/>
      <c r="N264" s="415" t="s">
        <v>308</v>
      </c>
      <c r="O264" s="416"/>
      <c r="P264" s="416"/>
      <c r="Q264" s="417"/>
      <c r="R264" s="424" t="s">
        <v>309</v>
      </c>
      <c r="S264" s="425"/>
      <c r="T264" s="426"/>
      <c r="U264" s="421" t="s">
        <v>310</v>
      </c>
      <c r="V264" s="422"/>
      <c r="W264" s="422"/>
      <c r="X264" s="422"/>
      <c r="Y264" s="423"/>
    </row>
    <row r="265" spans="1:25" s="104" customFormat="1" ht="20.25" customHeight="1">
      <c r="B265" s="111">
        <v>3</v>
      </c>
      <c r="C265" s="112" t="s">
        <v>311</v>
      </c>
      <c r="D265" s="113"/>
      <c r="E265" s="113"/>
      <c r="F265" s="113"/>
      <c r="G265" s="113"/>
      <c r="H265" s="114"/>
      <c r="I265" s="245" t="s">
        <v>312</v>
      </c>
      <c r="J265" s="246"/>
      <c r="K265" s="246"/>
      <c r="L265" s="246"/>
      <c r="M265" s="247"/>
      <c r="N265" s="415" t="s">
        <v>313</v>
      </c>
      <c r="O265" s="416"/>
      <c r="P265" s="416"/>
      <c r="Q265" s="417"/>
      <c r="R265" s="418" t="s">
        <v>314</v>
      </c>
      <c r="S265" s="419"/>
      <c r="T265" s="420"/>
      <c r="U265" s="421" t="s">
        <v>28</v>
      </c>
      <c r="V265" s="422"/>
      <c r="W265" s="422"/>
      <c r="X265" s="422"/>
      <c r="Y265" s="423"/>
    </row>
    <row r="266" spans="1:25" s="104" customFormat="1" ht="33" customHeight="1">
      <c r="B266" s="111">
        <v>4</v>
      </c>
      <c r="C266" s="112" t="s">
        <v>315</v>
      </c>
      <c r="D266" s="113"/>
      <c r="E266" s="113"/>
      <c r="F266" s="113"/>
      <c r="G266" s="113"/>
      <c r="H266" s="114"/>
      <c r="I266" s="245" t="s">
        <v>316</v>
      </c>
      <c r="J266" s="246"/>
      <c r="K266" s="246"/>
      <c r="L266" s="246"/>
      <c r="M266" s="247"/>
      <c r="N266" s="415" t="s">
        <v>317</v>
      </c>
      <c r="O266" s="416"/>
      <c r="P266" s="416"/>
      <c r="Q266" s="417"/>
      <c r="R266" s="418" t="s">
        <v>318</v>
      </c>
      <c r="S266" s="419"/>
      <c r="T266" s="420"/>
      <c r="U266" s="421" t="s">
        <v>28</v>
      </c>
      <c r="V266" s="422"/>
      <c r="W266" s="422"/>
      <c r="X266" s="422"/>
      <c r="Y266" s="423"/>
    </row>
    <row r="267" spans="1:25" s="104" customFormat="1" ht="20.25" customHeight="1">
      <c r="B267" s="111">
        <v>5</v>
      </c>
      <c r="C267" s="112" t="s">
        <v>319</v>
      </c>
      <c r="D267" s="113"/>
      <c r="E267" s="113"/>
      <c r="F267" s="113"/>
      <c r="G267" s="113"/>
      <c r="H267" s="114"/>
      <c r="I267" s="245" t="s">
        <v>320</v>
      </c>
      <c r="J267" s="246"/>
      <c r="K267" s="246"/>
      <c r="L267" s="246"/>
      <c r="M267" s="247"/>
      <c r="N267" s="415" t="s">
        <v>321</v>
      </c>
      <c r="O267" s="416"/>
      <c r="P267" s="416"/>
      <c r="Q267" s="417"/>
      <c r="R267" s="424" t="s">
        <v>322</v>
      </c>
      <c r="S267" s="425"/>
      <c r="T267" s="426"/>
      <c r="U267" s="421" t="s">
        <v>323</v>
      </c>
      <c r="V267" s="422"/>
      <c r="W267" s="422"/>
      <c r="X267" s="422"/>
      <c r="Y267" s="423"/>
    </row>
    <row r="268" spans="1:25" s="104" customFormat="1" ht="20.25" customHeight="1">
      <c r="B268" s="111">
        <v>6</v>
      </c>
      <c r="C268" s="112" t="s">
        <v>324</v>
      </c>
      <c r="D268" s="113"/>
      <c r="E268" s="113"/>
      <c r="F268" s="113"/>
      <c r="G268" s="113"/>
      <c r="H268" s="114"/>
      <c r="I268" s="245" t="s">
        <v>325</v>
      </c>
      <c r="J268" s="246"/>
      <c r="K268" s="246"/>
      <c r="L268" s="246"/>
      <c r="M268" s="247"/>
      <c r="N268" s="415" t="s">
        <v>326</v>
      </c>
      <c r="O268" s="416"/>
      <c r="P268" s="416"/>
      <c r="Q268" s="417"/>
      <c r="R268" s="424" t="s">
        <v>314</v>
      </c>
      <c r="S268" s="425"/>
      <c r="T268" s="426"/>
      <c r="U268" s="421" t="s">
        <v>28</v>
      </c>
      <c r="V268" s="422"/>
      <c r="W268" s="422"/>
      <c r="X268" s="422"/>
      <c r="Y268" s="423"/>
    </row>
    <row r="269" spans="1:25" s="104" customFormat="1" ht="20.25" customHeight="1">
      <c r="B269" s="111">
        <v>7</v>
      </c>
      <c r="C269" s="112" t="s">
        <v>327</v>
      </c>
      <c r="D269" s="113"/>
      <c r="E269" s="113"/>
      <c r="F269" s="113"/>
      <c r="G269" s="113"/>
      <c r="H269" s="114"/>
      <c r="I269" s="245" t="s">
        <v>328</v>
      </c>
      <c r="J269" s="246"/>
      <c r="K269" s="246"/>
      <c r="L269" s="246"/>
      <c r="M269" s="247"/>
      <c r="N269" s="415" t="s">
        <v>329</v>
      </c>
      <c r="O269" s="416"/>
      <c r="P269" s="416"/>
      <c r="Q269" s="417"/>
      <c r="R269" s="424" t="s">
        <v>314</v>
      </c>
      <c r="S269" s="425"/>
      <c r="T269" s="426"/>
      <c r="U269" s="421" t="s">
        <v>28</v>
      </c>
      <c r="V269" s="422"/>
      <c r="W269" s="422"/>
      <c r="X269" s="422"/>
      <c r="Y269" s="423"/>
    </row>
    <row r="270" spans="1:25" s="104" customFormat="1" ht="20.25" customHeight="1">
      <c r="B270" s="111">
        <v>8</v>
      </c>
      <c r="C270" s="112" t="s">
        <v>330</v>
      </c>
      <c r="D270" s="113"/>
      <c r="E270" s="113"/>
      <c r="F270" s="113"/>
      <c r="G270" s="113"/>
      <c r="H270" s="114"/>
      <c r="I270" s="245" t="s">
        <v>331</v>
      </c>
      <c r="J270" s="246"/>
      <c r="K270" s="246"/>
      <c r="L270" s="246"/>
      <c r="M270" s="247"/>
      <c r="N270" s="415" t="s">
        <v>332</v>
      </c>
      <c r="O270" s="416"/>
      <c r="P270" s="416"/>
      <c r="Q270" s="417"/>
      <c r="R270" s="424" t="s">
        <v>333</v>
      </c>
      <c r="S270" s="425"/>
      <c r="T270" s="426"/>
      <c r="U270" s="421" t="s">
        <v>28</v>
      </c>
      <c r="V270" s="422"/>
      <c r="W270" s="422"/>
      <c r="X270" s="422"/>
      <c r="Y270" s="423"/>
    </row>
    <row r="271" spans="1:25" s="104" customFormat="1" ht="20.25" customHeight="1">
      <c r="B271" s="111">
        <v>9</v>
      </c>
      <c r="C271" s="112" t="s">
        <v>334</v>
      </c>
      <c r="D271" s="113"/>
      <c r="E271" s="113"/>
      <c r="F271" s="113"/>
      <c r="G271" s="113"/>
      <c r="H271" s="114"/>
      <c r="I271" s="245" t="s">
        <v>335</v>
      </c>
      <c r="J271" s="246"/>
      <c r="K271" s="246"/>
      <c r="L271" s="246"/>
      <c r="M271" s="247"/>
      <c r="N271" s="415" t="s">
        <v>336</v>
      </c>
      <c r="O271" s="416"/>
      <c r="P271" s="416"/>
      <c r="Q271" s="417"/>
      <c r="R271" s="424" t="s">
        <v>309</v>
      </c>
      <c r="S271" s="425"/>
      <c r="T271" s="426"/>
      <c r="U271" s="421" t="s">
        <v>337</v>
      </c>
      <c r="V271" s="422"/>
      <c r="W271" s="422"/>
      <c r="X271" s="422"/>
      <c r="Y271" s="423"/>
    </row>
    <row r="272" spans="1:25" s="104" customFormat="1" ht="20.25" customHeight="1">
      <c r="B272" s="111">
        <v>10</v>
      </c>
      <c r="C272" s="112" t="s">
        <v>338</v>
      </c>
      <c r="D272" s="113"/>
      <c r="E272" s="113"/>
      <c r="F272" s="113"/>
      <c r="G272" s="113"/>
      <c r="H272" s="114"/>
      <c r="I272" s="245" t="s">
        <v>339</v>
      </c>
      <c r="J272" s="246"/>
      <c r="K272" s="246"/>
      <c r="L272" s="246"/>
      <c r="M272" s="247"/>
      <c r="N272" s="415" t="s">
        <v>340</v>
      </c>
      <c r="O272" s="416"/>
      <c r="P272" s="416"/>
      <c r="Q272" s="417"/>
      <c r="R272" s="424" t="s">
        <v>341</v>
      </c>
      <c r="S272" s="425"/>
      <c r="T272" s="426"/>
      <c r="U272" s="421" t="s">
        <v>28</v>
      </c>
      <c r="V272" s="422"/>
      <c r="W272" s="422"/>
      <c r="X272" s="422"/>
      <c r="Y272" s="423"/>
    </row>
    <row r="273" spans="2:25" s="104" customFormat="1" ht="20.25" customHeight="1">
      <c r="B273" s="111">
        <v>11</v>
      </c>
      <c r="C273" s="112" t="s">
        <v>342</v>
      </c>
      <c r="D273" s="113"/>
      <c r="E273" s="113"/>
      <c r="F273" s="113"/>
      <c r="G273" s="113"/>
      <c r="H273" s="114"/>
      <c r="I273" s="245" t="s">
        <v>343</v>
      </c>
      <c r="J273" s="246"/>
      <c r="K273" s="246"/>
      <c r="L273" s="246"/>
      <c r="M273" s="247"/>
      <c r="N273" s="415" t="s">
        <v>344</v>
      </c>
      <c r="O273" s="416"/>
      <c r="P273" s="416"/>
      <c r="Q273" s="417"/>
      <c r="R273" s="424" t="s">
        <v>345</v>
      </c>
      <c r="S273" s="425"/>
      <c r="T273" s="426"/>
      <c r="U273" s="421" t="s">
        <v>346</v>
      </c>
      <c r="V273" s="422"/>
      <c r="W273" s="422"/>
      <c r="X273" s="422"/>
      <c r="Y273" s="423"/>
    </row>
    <row r="274" spans="2:25" s="104" customFormat="1" ht="20.25" customHeight="1">
      <c r="B274" s="111">
        <v>12</v>
      </c>
      <c r="C274" s="112" t="s">
        <v>347</v>
      </c>
      <c r="D274" s="113"/>
      <c r="E274" s="113"/>
      <c r="F274" s="113"/>
      <c r="G274" s="113"/>
      <c r="H274" s="114"/>
      <c r="I274" s="245" t="s">
        <v>348</v>
      </c>
      <c r="J274" s="246"/>
      <c r="K274" s="246"/>
      <c r="L274" s="246"/>
      <c r="M274" s="247"/>
      <c r="N274" s="415" t="s">
        <v>349</v>
      </c>
      <c r="O274" s="416"/>
      <c r="P274" s="416"/>
      <c r="Q274" s="417"/>
      <c r="R274" s="424" t="s">
        <v>350</v>
      </c>
      <c r="S274" s="425"/>
      <c r="T274" s="426"/>
      <c r="U274" s="421" t="s">
        <v>28</v>
      </c>
      <c r="V274" s="422"/>
      <c r="W274" s="422"/>
      <c r="X274" s="422"/>
      <c r="Y274" s="423"/>
    </row>
    <row r="275" spans="2:25" s="104" customFormat="1" ht="20.25" customHeight="1">
      <c r="B275" s="111">
        <v>13</v>
      </c>
      <c r="C275" s="112" t="s">
        <v>351</v>
      </c>
      <c r="D275" s="113"/>
      <c r="E275" s="113"/>
      <c r="F275" s="113"/>
      <c r="G275" s="113"/>
      <c r="H275" s="114"/>
      <c r="I275" s="245" t="s">
        <v>352</v>
      </c>
      <c r="J275" s="246"/>
      <c r="K275" s="246"/>
      <c r="L275" s="246"/>
      <c r="M275" s="247"/>
      <c r="N275" s="415" t="s">
        <v>353</v>
      </c>
      <c r="O275" s="416"/>
      <c r="P275" s="416"/>
      <c r="Q275" s="417"/>
      <c r="R275" s="424" t="s">
        <v>354</v>
      </c>
      <c r="S275" s="425"/>
      <c r="T275" s="426"/>
      <c r="U275" s="421" t="s">
        <v>355</v>
      </c>
      <c r="V275" s="422"/>
      <c r="W275" s="422"/>
      <c r="X275" s="422"/>
      <c r="Y275" s="423"/>
    </row>
    <row r="276" spans="2:25" s="104" customFormat="1" ht="20.25" customHeight="1">
      <c r="B276" s="111">
        <v>14</v>
      </c>
      <c r="C276" s="112" t="s">
        <v>356</v>
      </c>
      <c r="D276" s="113"/>
      <c r="E276" s="113"/>
      <c r="F276" s="113"/>
      <c r="G276" s="113"/>
      <c r="H276" s="114"/>
      <c r="I276" s="245" t="s">
        <v>357</v>
      </c>
      <c r="J276" s="246"/>
      <c r="K276" s="246"/>
      <c r="L276" s="246"/>
      <c r="M276" s="247"/>
      <c r="N276" s="415" t="s">
        <v>358</v>
      </c>
      <c r="O276" s="416"/>
      <c r="P276" s="416"/>
      <c r="Q276" s="417"/>
      <c r="R276" s="424" t="s">
        <v>359</v>
      </c>
      <c r="S276" s="425"/>
      <c r="T276" s="426"/>
      <c r="U276" s="421" t="s">
        <v>360</v>
      </c>
      <c r="V276" s="422"/>
      <c r="W276" s="422"/>
      <c r="X276" s="422"/>
      <c r="Y276" s="423"/>
    </row>
    <row r="277" spans="2:25" s="104" customFormat="1" ht="20.25" customHeight="1">
      <c r="B277" s="111">
        <v>15</v>
      </c>
      <c r="C277" s="112" t="s">
        <v>361</v>
      </c>
      <c r="D277" s="113"/>
      <c r="E277" s="113"/>
      <c r="F277" s="113"/>
      <c r="G277" s="113"/>
      <c r="H277" s="114"/>
      <c r="I277" s="245" t="s">
        <v>362</v>
      </c>
      <c r="J277" s="246"/>
      <c r="K277" s="246"/>
      <c r="L277" s="246"/>
      <c r="M277" s="247"/>
      <c r="N277" s="415" t="s">
        <v>363</v>
      </c>
      <c r="O277" s="416"/>
      <c r="P277" s="416"/>
      <c r="Q277" s="417"/>
      <c r="R277" s="424" t="s">
        <v>364</v>
      </c>
      <c r="S277" s="425"/>
      <c r="T277" s="426"/>
      <c r="U277" s="421" t="s">
        <v>365</v>
      </c>
      <c r="V277" s="422"/>
      <c r="W277" s="422"/>
      <c r="X277" s="422"/>
      <c r="Y277" s="423"/>
    </row>
    <row r="278" spans="2:25" s="104" customFormat="1" ht="20.25" customHeight="1">
      <c r="B278" s="111">
        <v>16</v>
      </c>
      <c r="C278" s="112" t="s">
        <v>366</v>
      </c>
      <c r="D278" s="113"/>
      <c r="E278" s="113"/>
      <c r="F278" s="113"/>
      <c r="G278" s="113"/>
      <c r="H278" s="114"/>
      <c r="I278" s="245" t="s">
        <v>367</v>
      </c>
      <c r="J278" s="246"/>
      <c r="K278" s="246"/>
      <c r="L278" s="246"/>
      <c r="M278" s="247"/>
      <c r="N278" s="415" t="s">
        <v>368</v>
      </c>
      <c r="O278" s="416"/>
      <c r="P278" s="416"/>
      <c r="Q278" s="417"/>
      <c r="R278" s="424" t="s">
        <v>369</v>
      </c>
      <c r="S278" s="425"/>
      <c r="T278" s="426"/>
      <c r="U278" s="421" t="s">
        <v>370</v>
      </c>
      <c r="V278" s="422"/>
      <c r="W278" s="422"/>
      <c r="X278" s="422"/>
      <c r="Y278" s="423"/>
    </row>
    <row r="279" spans="2:25" s="104" customFormat="1" ht="20.25" customHeight="1">
      <c r="B279" s="111">
        <v>17</v>
      </c>
      <c r="C279" s="112" t="s">
        <v>371</v>
      </c>
      <c r="D279" s="113"/>
      <c r="E279" s="113"/>
      <c r="F279" s="113"/>
      <c r="G279" s="113"/>
      <c r="H279" s="114"/>
      <c r="I279" s="245" t="s">
        <v>372</v>
      </c>
      <c r="J279" s="246"/>
      <c r="K279" s="246"/>
      <c r="L279" s="246"/>
      <c r="M279" s="247"/>
      <c r="N279" s="415" t="s">
        <v>373</v>
      </c>
      <c r="O279" s="416"/>
      <c r="P279" s="416"/>
      <c r="Q279" s="417"/>
      <c r="R279" s="424" t="s">
        <v>341</v>
      </c>
      <c r="S279" s="425"/>
      <c r="T279" s="426"/>
      <c r="U279" s="421" t="s">
        <v>374</v>
      </c>
      <c r="V279" s="422"/>
      <c r="W279" s="422"/>
      <c r="X279" s="422"/>
      <c r="Y279" s="423"/>
    </row>
    <row r="280" spans="2:25" s="104" customFormat="1" ht="20.25" customHeight="1">
      <c r="B280" s="111">
        <v>18</v>
      </c>
      <c r="C280" s="112" t="s">
        <v>375</v>
      </c>
      <c r="D280" s="113"/>
      <c r="E280" s="113"/>
      <c r="F280" s="113"/>
      <c r="G280" s="113"/>
      <c r="H280" s="114"/>
      <c r="I280" s="245" t="s">
        <v>376</v>
      </c>
      <c r="J280" s="246"/>
      <c r="K280" s="246"/>
      <c r="L280" s="246"/>
      <c r="M280" s="247"/>
      <c r="N280" s="415" t="s">
        <v>377</v>
      </c>
      <c r="O280" s="416"/>
      <c r="P280" s="416"/>
      <c r="Q280" s="417"/>
      <c r="R280" s="424" t="s">
        <v>345</v>
      </c>
      <c r="S280" s="425"/>
      <c r="T280" s="426"/>
      <c r="U280" s="421" t="s">
        <v>378</v>
      </c>
      <c r="V280" s="422"/>
      <c r="W280" s="422"/>
      <c r="X280" s="422"/>
      <c r="Y280" s="423"/>
    </row>
    <row r="281" spans="2:25" s="104" customFormat="1" ht="20.25" customHeight="1">
      <c r="B281" s="111">
        <v>19</v>
      </c>
      <c r="C281" s="112" t="s">
        <v>379</v>
      </c>
      <c r="D281" s="113"/>
      <c r="E281" s="113"/>
      <c r="F281" s="113"/>
      <c r="G281" s="113"/>
      <c r="H281" s="114"/>
      <c r="I281" s="245" t="s">
        <v>380</v>
      </c>
      <c r="J281" s="246"/>
      <c r="K281" s="246"/>
      <c r="L281" s="246"/>
      <c r="M281" s="247"/>
      <c r="N281" s="415" t="s">
        <v>381</v>
      </c>
      <c r="O281" s="416"/>
      <c r="P281" s="416"/>
      <c r="Q281" s="417"/>
      <c r="R281" s="424" t="s">
        <v>382</v>
      </c>
      <c r="S281" s="425"/>
      <c r="T281" s="426"/>
      <c r="U281" s="421" t="s">
        <v>383</v>
      </c>
      <c r="V281" s="422"/>
      <c r="W281" s="422"/>
      <c r="X281" s="422"/>
      <c r="Y281" s="423"/>
    </row>
    <row r="282" spans="2:25" s="104" customFormat="1" ht="20.25" customHeight="1">
      <c r="B282" s="111">
        <v>20</v>
      </c>
      <c r="C282" s="112" t="s">
        <v>384</v>
      </c>
      <c r="D282" s="113"/>
      <c r="E282" s="113"/>
      <c r="F282" s="113"/>
      <c r="G282" s="113"/>
      <c r="H282" s="114"/>
      <c r="I282" s="245" t="s">
        <v>385</v>
      </c>
      <c r="J282" s="246"/>
      <c r="K282" s="246"/>
      <c r="L282" s="246"/>
      <c r="M282" s="247"/>
      <c r="N282" s="415" t="s">
        <v>386</v>
      </c>
      <c r="O282" s="416"/>
      <c r="P282" s="416"/>
      <c r="Q282" s="417"/>
      <c r="R282" s="424" t="s">
        <v>387</v>
      </c>
      <c r="S282" s="425"/>
      <c r="T282" s="426"/>
      <c r="U282" s="421" t="s">
        <v>28</v>
      </c>
      <c r="V282" s="422"/>
      <c r="W282" s="422"/>
      <c r="X282" s="422"/>
      <c r="Y282" s="423"/>
    </row>
    <row r="283" spans="2:25" s="104" customFormat="1" ht="20.25" customHeight="1">
      <c r="B283" s="111">
        <v>21</v>
      </c>
      <c r="C283" s="112" t="s">
        <v>388</v>
      </c>
      <c r="D283" s="113"/>
      <c r="E283" s="113"/>
      <c r="F283" s="113"/>
      <c r="G283" s="113"/>
      <c r="H283" s="114"/>
      <c r="I283" s="245" t="s">
        <v>389</v>
      </c>
      <c r="J283" s="246"/>
      <c r="K283" s="246"/>
      <c r="L283" s="246"/>
      <c r="M283" s="247"/>
      <c r="N283" s="415" t="s">
        <v>390</v>
      </c>
      <c r="O283" s="416"/>
      <c r="P283" s="416"/>
      <c r="Q283" s="417"/>
      <c r="R283" s="424" t="s">
        <v>304</v>
      </c>
      <c r="S283" s="425"/>
      <c r="T283" s="426"/>
      <c r="U283" s="421" t="s">
        <v>391</v>
      </c>
      <c r="V283" s="422"/>
      <c r="W283" s="422"/>
      <c r="X283" s="422"/>
      <c r="Y283" s="423"/>
    </row>
    <row r="284" spans="2:25" s="104" customFormat="1" ht="20.25" customHeight="1">
      <c r="B284" s="111">
        <v>22</v>
      </c>
      <c r="C284" s="112" t="s">
        <v>392</v>
      </c>
      <c r="D284" s="113"/>
      <c r="E284" s="113"/>
      <c r="F284" s="113"/>
      <c r="G284" s="113"/>
      <c r="H284" s="114"/>
      <c r="I284" s="245" t="s">
        <v>393</v>
      </c>
      <c r="J284" s="246"/>
      <c r="K284" s="246"/>
      <c r="L284" s="246"/>
      <c r="M284" s="247"/>
      <c r="N284" s="415" t="s">
        <v>394</v>
      </c>
      <c r="O284" s="416"/>
      <c r="P284" s="416"/>
      <c r="Q284" s="417"/>
      <c r="R284" s="424" t="s">
        <v>395</v>
      </c>
      <c r="S284" s="425"/>
      <c r="T284" s="426"/>
      <c r="U284" s="421" t="s">
        <v>396</v>
      </c>
      <c r="V284" s="422"/>
      <c r="W284" s="422"/>
      <c r="X284" s="422"/>
      <c r="Y284" s="423"/>
    </row>
    <row r="285" spans="2:25" s="104" customFormat="1" ht="20.25" customHeight="1">
      <c r="B285" s="111">
        <v>23</v>
      </c>
      <c r="C285" s="112" t="s">
        <v>397</v>
      </c>
      <c r="D285" s="113"/>
      <c r="E285" s="113"/>
      <c r="F285" s="113"/>
      <c r="G285" s="113"/>
      <c r="H285" s="114"/>
      <c r="I285" s="245" t="s">
        <v>398</v>
      </c>
      <c r="J285" s="246"/>
      <c r="K285" s="246"/>
      <c r="L285" s="246"/>
      <c r="M285" s="247"/>
      <c r="N285" s="415" t="s">
        <v>399</v>
      </c>
      <c r="O285" s="416"/>
      <c r="P285" s="416"/>
      <c r="Q285" s="417"/>
      <c r="R285" s="424" t="s">
        <v>400</v>
      </c>
      <c r="S285" s="425"/>
      <c r="T285" s="426"/>
      <c r="U285" s="421" t="s">
        <v>28</v>
      </c>
      <c r="V285" s="422"/>
      <c r="W285" s="422"/>
      <c r="X285" s="422"/>
      <c r="Y285" s="423"/>
    </row>
    <row r="286" spans="2:25" s="104" customFormat="1" ht="20.25" customHeight="1">
      <c r="B286" s="111">
        <v>24</v>
      </c>
      <c r="C286" s="112" t="s">
        <v>401</v>
      </c>
      <c r="D286" s="113"/>
      <c r="E286" s="113"/>
      <c r="F286" s="113"/>
      <c r="G286" s="113"/>
      <c r="H286" s="114"/>
      <c r="I286" s="245" t="s">
        <v>402</v>
      </c>
      <c r="J286" s="246"/>
      <c r="K286" s="246"/>
      <c r="L286" s="246"/>
      <c r="M286" s="247"/>
      <c r="N286" s="415" t="s">
        <v>403</v>
      </c>
      <c r="O286" s="416"/>
      <c r="P286" s="416"/>
      <c r="Q286" s="417"/>
      <c r="R286" s="418" t="s">
        <v>404</v>
      </c>
      <c r="S286" s="419"/>
      <c r="T286" s="420"/>
      <c r="U286" s="421" t="s">
        <v>405</v>
      </c>
      <c r="V286" s="422"/>
      <c r="W286" s="422"/>
      <c r="X286" s="422"/>
      <c r="Y286" s="423"/>
    </row>
    <row r="287" spans="2:25" s="104" customFormat="1" ht="20.25" customHeight="1">
      <c r="B287" s="111">
        <v>25</v>
      </c>
      <c r="C287" s="112" t="s">
        <v>406</v>
      </c>
      <c r="D287" s="113"/>
      <c r="E287" s="113"/>
      <c r="F287" s="113"/>
      <c r="G287" s="113"/>
      <c r="H287" s="114"/>
      <c r="I287" s="245" t="s">
        <v>407</v>
      </c>
      <c r="J287" s="246"/>
      <c r="K287" s="246"/>
      <c r="L287" s="246"/>
      <c r="M287" s="247"/>
      <c r="N287" s="415" t="s">
        <v>408</v>
      </c>
      <c r="O287" s="416"/>
      <c r="P287" s="416"/>
      <c r="Q287" s="417"/>
      <c r="R287" s="424" t="s">
        <v>341</v>
      </c>
      <c r="S287" s="425"/>
      <c r="T287" s="426"/>
      <c r="U287" s="421" t="s">
        <v>409</v>
      </c>
      <c r="V287" s="422"/>
      <c r="W287" s="422"/>
      <c r="X287" s="422"/>
      <c r="Y287" s="423"/>
    </row>
    <row r="288" spans="2:25" s="104" customFormat="1" ht="20.25" customHeight="1">
      <c r="B288" s="111">
        <v>26</v>
      </c>
      <c r="C288" s="112" t="s">
        <v>410</v>
      </c>
      <c r="D288" s="113"/>
      <c r="E288" s="113"/>
      <c r="F288" s="113"/>
      <c r="G288" s="113"/>
      <c r="H288" s="114"/>
      <c r="I288" s="245" t="s">
        <v>411</v>
      </c>
      <c r="J288" s="246"/>
      <c r="K288" s="246"/>
      <c r="L288" s="246"/>
      <c r="M288" s="247"/>
      <c r="N288" s="415" t="s">
        <v>412</v>
      </c>
      <c r="O288" s="416"/>
      <c r="P288" s="416"/>
      <c r="Q288" s="417"/>
      <c r="R288" s="424" t="s">
        <v>333</v>
      </c>
      <c r="S288" s="425"/>
      <c r="T288" s="426"/>
      <c r="U288" s="421" t="s">
        <v>413</v>
      </c>
      <c r="V288" s="422"/>
      <c r="W288" s="422"/>
      <c r="X288" s="422"/>
      <c r="Y288" s="423"/>
    </row>
    <row r="289" spans="2:25" s="104" customFormat="1" ht="20.25" customHeight="1">
      <c r="B289" s="111">
        <v>27</v>
      </c>
      <c r="C289" s="112" t="s">
        <v>414</v>
      </c>
      <c r="D289" s="113"/>
      <c r="E289" s="113"/>
      <c r="F289" s="113"/>
      <c r="G289" s="113"/>
      <c r="H289" s="114"/>
      <c r="I289" s="245" t="s">
        <v>415</v>
      </c>
      <c r="J289" s="246"/>
      <c r="K289" s="246"/>
      <c r="L289" s="246"/>
      <c r="M289" s="247"/>
      <c r="N289" s="415" t="s">
        <v>416</v>
      </c>
      <c r="O289" s="416"/>
      <c r="P289" s="416"/>
      <c r="Q289" s="417"/>
      <c r="R289" s="424" t="s">
        <v>354</v>
      </c>
      <c r="S289" s="425"/>
      <c r="T289" s="426"/>
      <c r="U289" s="421" t="s">
        <v>417</v>
      </c>
      <c r="V289" s="422"/>
      <c r="W289" s="422"/>
      <c r="X289" s="422"/>
      <c r="Y289" s="423"/>
    </row>
    <row r="290" spans="2:25" s="104" customFormat="1" ht="20.25" customHeight="1">
      <c r="B290" s="111">
        <v>28</v>
      </c>
      <c r="C290" s="112" t="s">
        <v>418</v>
      </c>
      <c r="D290" s="113"/>
      <c r="E290" s="113"/>
      <c r="F290" s="113"/>
      <c r="G290" s="113"/>
      <c r="H290" s="114"/>
      <c r="I290" s="245" t="s">
        <v>419</v>
      </c>
      <c r="J290" s="246"/>
      <c r="K290" s="246"/>
      <c r="L290" s="246"/>
      <c r="M290" s="247"/>
      <c r="N290" s="415" t="s">
        <v>420</v>
      </c>
      <c r="O290" s="416"/>
      <c r="P290" s="416"/>
      <c r="Q290" s="417"/>
      <c r="R290" s="418" t="s">
        <v>421</v>
      </c>
      <c r="S290" s="419"/>
      <c r="T290" s="420"/>
      <c r="U290" s="421" t="s">
        <v>422</v>
      </c>
      <c r="V290" s="422"/>
      <c r="W290" s="422"/>
      <c r="X290" s="422"/>
      <c r="Y290" s="423"/>
    </row>
    <row r="291" spans="2:25" s="104" customFormat="1" ht="20.25" customHeight="1">
      <c r="B291" s="111">
        <v>29</v>
      </c>
      <c r="C291" s="112" t="s">
        <v>423</v>
      </c>
      <c r="D291" s="113"/>
      <c r="E291" s="113"/>
      <c r="F291" s="113"/>
      <c r="G291" s="113"/>
      <c r="H291" s="114"/>
      <c r="I291" s="245" t="s">
        <v>424</v>
      </c>
      <c r="J291" s="246"/>
      <c r="K291" s="246"/>
      <c r="L291" s="246"/>
      <c r="M291" s="247"/>
      <c r="N291" s="415" t="s">
        <v>425</v>
      </c>
      <c r="O291" s="416"/>
      <c r="P291" s="416"/>
      <c r="Q291" s="417"/>
      <c r="R291" s="418" t="s">
        <v>426</v>
      </c>
      <c r="S291" s="419"/>
      <c r="T291" s="420"/>
      <c r="U291" s="421" t="s">
        <v>28</v>
      </c>
      <c r="V291" s="422"/>
      <c r="W291" s="422"/>
      <c r="X291" s="422"/>
      <c r="Y291" s="423"/>
    </row>
    <row r="292" spans="2:25" s="104" customFormat="1" ht="20.25" customHeight="1">
      <c r="B292" s="111">
        <v>30</v>
      </c>
      <c r="C292" s="112" t="s">
        <v>427</v>
      </c>
      <c r="D292" s="113"/>
      <c r="E292" s="113"/>
      <c r="F292" s="113"/>
      <c r="G292" s="113"/>
      <c r="H292" s="114"/>
      <c r="I292" s="245" t="s">
        <v>428</v>
      </c>
      <c r="J292" s="246"/>
      <c r="K292" s="246"/>
      <c r="L292" s="246"/>
      <c r="M292" s="247"/>
      <c r="N292" s="415" t="s">
        <v>429</v>
      </c>
      <c r="O292" s="416"/>
      <c r="P292" s="416"/>
      <c r="Q292" s="417"/>
      <c r="R292" s="418" t="s">
        <v>430</v>
      </c>
      <c r="S292" s="419"/>
      <c r="T292" s="420"/>
      <c r="U292" s="421" t="s">
        <v>431</v>
      </c>
      <c r="V292" s="422"/>
      <c r="W292" s="422"/>
      <c r="X292" s="422"/>
      <c r="Y292" s="423"/>
    </row>
    <row r="293" spans="2:25" s="104" customFormat="1" ht="20.25" customHeight="1">
      <c r="B293" s="111">
        <v>31</v>
      </c>
      <c r="C293" s="112" t="s">
        <v>432</v>
      </c>
      <c r="D293" s="113"/>
      <c r="E293" s="113"/>
      <c r="F293" s="113"/>
      <c r="G293" s="113"/>
      <c r="H293" s="114"/>
      <c r="I293" s="245" t="s">
        <v>433</v>
      </c>
      <c r="J293" s="246"/>
      <c r="K293" s="246"/>
      <c r="L293" s="246"/>
      <c r="M293" s="247"/>
      <c r="N293" s="415" t="s">
        <v>434</v>
      </c>
      <c r="O293" s="416"/>
      <c r="P293" s="416"/>
      <c r="Q293" s="417"/>
      <c r="R293" s="418" t="s">
        <v>435</v>
      </c>
      <c r="S293" s="419"/>
      <c r="T293" s="420"/>
      <c r="U293" s="421" t="s">
        <v>28</v>
      </c>
      <c r="V293" s="422"/>
      <c r="W293" s="422"/>
      <c r="X293" s="422"/>
      <c r="Y293" s="423"/>
    </row>
    <row r="294" spans="2:25" s="104" customFormat="1" ht="20.25" customHeight="1">
      <c r="B294" s="111">
        <v>32</v>
      </c>
      <c r="C294" s="112" t="s">
        <v>436</v>
      </c>
      <c r="D294" s="113"/>
      <c r="E294" s="113"/>
      <c r="F294" s="113"/>
      <c r="G294" s="113"/>
      <c r="H294" s="114"/>
      <c r="I294" s="245" t="s">
        <v>437</v>
      </c>
      <c r="J294" s="246"/>
      <c r="K294" s="246"/>
      <c r="L294" s="246"/>
      <c r="M294" s="247"/>
      <c r="N294" s="415" t="s">
        <v>438</v>
      </c>
      <c r="O294" s="416"/>
      <c r="P294" s="416"/>
      <c r="Q294" s="417"/>
      <c r="R294" s="418" t="s">
        <v>350</v>
      </c>
      <c r="S294" s="419"/>
      <c r="T294" s="420"/>
      <c r="U294" s="421" t="s">
        <v>439</v>
      </c>
      <c r="V294" s="422"/>
      <c r="W294" s="422"/>
      <c r="X294" s="422"/>
      <c r="Y294" s="423"/>
    </row>
    <row r="295" spans="2:25" s="104" customFormat="1" ht="20.25" customHeight="1">
      <c r="B295" s="116">
        <v>33</v>
      </c>
      <c r="C295" s="181" t="s">
        <v>440</v>
      </c>
      <c r="D295" s="118"/>
      <c r="E295" s="118"/>
      <c r="F295" s="118"/>
      <c r="G295" s="118"/>
      <c r="H295" s="182"/>
      <c r="I295" s="231" t="s">
        <v>441</v>
      </c>
      <c r="J295" s="232"/>
      <c r="K295" s="232"/>
      <c r="L295" s="232"/>
      <c r="M295" s="233"/>
      <c r="N295" s="395" t="s">
        <v>442</v>
      </c>
      <c r="O295" s="396"/>
      <c r="P295" s="396"/>
      <c r="Q295" s="397"/>
      <c r="R295" s="398" t="s">
        <v>354</v>
      </c>
      <c r="S295" s="399"/>
      <c r="T295" s="400"/>
      <c r="U295" s="401" t="s">
        <v>28</v>
      </c>
      <c r="V295" s="402"/>
      <c r="W295" s="402"/>
      <c r="X295" s="402"/>
      <c r="Y295" s="403"/>
    </row>
    <row r="296" spans="2:25" s="175" customFormat="1" ht="20.25" customHeight="1">
      <c r="B296" s="176"/>
      <c r="C296" s="137"/>
      <c r="I296" s="177"/>
      <c r="J296" s="177"/>
      <c r="K296" s="177"/>
      <c r="L296" s="177"/>
      <c r="M296" s="177"/>
      <c r="N296" s="178"/>
      <c r="O296" s="178"/>
      <c r="P296" s="178"/>
      <c r="Q296" s="178"/>
      <c r="R296" s="179"/>
      <c r="S296" s="179"/>
      <c r="T296" s="179"/>
      <c r="U296" s="180"/>
      <c r="V296" s="180"/>
      <c r="W296" s="180"/>
      <c r="X296" s="180"/>
      <c r="Y296" s="180"/>
    </row>
    <row r="297" spans="2:25" s="175" customFormat="1" ht="20.25" customHeight="1">
      <c r="B297" s="176"/>
      <c r="C297" s="137"/>
      <c r="I297" s="177"/>
      <c r="J297" s="177"/>
      <c r="K297" s="177"/>
      <c r="L297" s="177"/>
      <c r="M297" s="177"/>
      <c r="N297" s="178"/>
      <c r="O297" s="178"/>
      <c r="P297" s="178"/>
      <c r="Q297" s="178"/>
      <c r="R297" s="179"/>
      <c r="S297" s="179"/>
      <c r="T297" s="179"/>
      <c r="U297" s="180"/>
      <c r="V297" s="180"/>
      <c r="W297" s="180"/>
      <c r="X297" s="180"/>
      <c r="Y297" s="180"/>
    </row>
    <row r="298" spans="2:25" s="175" customFormat="1" ht="20.25" customHeight="1">
      <c r="B298" s="176"/>
      <c r="C298" s="137"/>
      <c r="I298" s="177"/>
      <c r="J298" s="177"/>
      <c r="K298" s="177"/>
      <c r="L298" s="177"/>
      <c r="M298" s="177"/>
      <c r="N298" s="178"/>
      <c r="O298" s="178"/>
      <c r="P298" s="178"/>
      <c r="Q298" s="178"/>
      <c r="R298" s="179"/>
      <c r="S298" s="179"/>
      <c r="T298" s="179"/>
      <c r="U298" s="180"/>
      <c r="V298" s="180"/>
      <c r="W298" s="180"/>
      <c r="X298" s="180"/>
      <c r="Y298" s="180"/>
    </row>
    <row r="299" spans="2:25" s="104" customFormat="1" ht="22.5" customHeight="1">
      <c r="B299" s="106" t="s">
        <v>160</v>
      </c>
      <c r="C299" s="224" t="s">
        <v>297</v>
      </c>
      <c r="D299" s="224"/>
      <c r="E299" s="224"/>
      <c r="F299" s="224"/>
      <c r="G299" s="224"/>
      <c r="H299" s="224"/>
      <c r="I299" s="372" t="s">
        <v>298</v>
      </c>
      <c r="J299" s="373"/>
      <c r="K299" s="373"/>
      <c r="L299" s="373"/>
      <c r="M299" s="374"/>
      <c r="N299" s="427" t="s">
        <v>299</v>
      </c>
      <c r="O299" s="428"/>
      <c r="P299" s="428"/>
      <c r="Q299" s="429"/>
      <c r="R299" s="430" t="s">
        <v>300</v>
      </c>
      <c r="S299" s="431"/>
      <c r="T299" s="432"/>
      <c r="U299" s="224" t="s">
        <v>301</v>
      </c>
      <c r="V299" s="224"/>
      <c r="W299" s="224"/>
      <c r="X299" s="224"/>
      <c r="Y299" s="224"/>
    </row>
    <row r="300" spans="2:25" ht="20.25" customHeight="1">
      <c r="B300" s="107">
        <v>34</v>
      </c>
      <c r="C300" s="152" t="s">
        <v>443</v>
      </c>
      <c r="D300" s="109"/>
      <c r="E300" s="109"/>
      <c r="F300" s="109"/>
      <c r="G300" s="109"/>
      <c r="H300" s="110"/>
      <c r="I300" s="297" t="s">
        <v>444</v>
      </c>
      <c r="J300" s="298"/>
      <c r="K300" s="298"/>
      <c r="L300" s="298"/>
      <c r="M300" s="299"/>
      <c r="N300" s="406" t="s">
        <v>445</v>
      </c>
      <c r="O300" s="407"/>
      <c r="P300" s="407"/>
      <c r="Q300" s="408"/>
      <c r="R300" s="409" t="s">
        <v>304</v>
      </c>
      <c r="S300" s="410"/>
      <c r="T300" s="411"/>
      <c r="U300" s="412" t="s">
        <v>446</v>
      </c>
      <c r="V300" s="413"/>
      <c r="W300" s="413"/>
      <c r="X300" s="413"/>
      <c r="Y300" s="414"/>
    </row>
    <row r="301" spans="2:25" ht="20.25" customHeight="1">
      <c r="B301" s="111">
        <v>35</v>
      </c>
      <c r="C301" s="155" t="s">
        <v>447</v>
      </c>
      <c r="D301" s="132"/>
      <c r="E301" s="132"/>
      <c r="F301" s="132"/>
      <c r="G301" s="132"/>
      <c r="H301" s="132"/>
      <c r="I301" s="245" t="s">
        <v>448</v>
      </c>
      <c r="J301" s="246"/>
      <c r="K301" s="246"/>
      <c r="L301" s="246"/>
      <c r="M301" s="247"/>
      <c r="N301" s="415" t="s">
        <v>449</v>
      </c>
      <c r="O301" s="416"/>
      <c r="P301" s="416"/>
      <c r="Q301" s="417"/>
      <c r="R301" s="418" t="s">
        <v>450</v>
      </c>
      <c r="S301" s="419"/>
      <c r="T301" s="420"/>
      <c r="U301" s="421" t="s">
        <v>28</v>
      </c>
      <c r="V301" s="422"/>
      <c r="W301" s="422"/>
      <c r="X301" s="422"/>
      <c r="Y301" s="423"/>
    </row>
    <row r="302" spans="2:25" ht="20.25" customHeight="1">
      <c r="B302" s="116">
        <v>36</v>
      </c>
      <c r="C302" s="117" t="s">
        <v>451</v>
      </c>
      <c r="D302" s="118"/>
      <c r="E302" s="118"/>
      <c r="F302" s="118"/>
      <c r="G302" s="118"/>
      <c r="H302" s="118"/>
      <c r="I302" s="231" t="s">
        <v>452</v>
      </c>
      <c r="J302" s="232"/>
      <c r="K302" s="232"/>
      <c r="L302" s="232"/>
      <c r="M302" s="233"/>
      <c r="N302" s="395" t="s">
        <v>453</v>
      </c>
      <c r="O302" s="396"/>
      <c r="P302" s="396"/>
      <c r="Q302" s="397"/>
      <c r="R302" s="398" t="s">
        <v>454</v>
      </c>
      <c r="S302" s="399"/>
      <c r="T302" s="400"/>
      <c r="U302" s="401" t="s">
        <v>455</v>
      </c>
      <c r="V302" s="402"/>
      <c r="W302" s="402"/>
      <c r="X302" s="402"/>
      <c r="Y302" s="403"/>
    </row>
    <row r="303" spans="2:25" ht="9.75" customHeight="1">
      <c r="C303" s="104"/>
      <c r="D303" s="104"/>
      <c r="E303" s="104"/>
      <c r="F303" s="104"/>
      <c r="G303" s="104"/>
      <c r="H303" s="104"/>
    </row>
    <row r="304" spans="2:25" ht="9.75" customHeight="1">
      <c r="C304" s="104"/>
      <c r="D304" s="104"/>
      <c r="E304" s="104"/>
      <c r="F304" s="104"/>
      <c r="G304" s="104"/>
      <c r="H304" s="104"/>
    </row>
    <row r="305" spans="2:25" ht="9.75" customHeight="1">
      <c r="C305" s="104"/>
      <c r="D305" s="104"/>
      <c r="E305" s="104"/>
      <c r="F305" s="104"/>
      <c r="G305" s="104"/>
      <c r="H305" s="104"/>
    </row>
    <row r="306" spans="2:25" ht="14.25" customHeight="1">
      <c r="B306" s="404" t="s">
        <v>456</v>
      </c>
      <c r="C306" s="404"/>
      <c r="D306" s="404"/>
      <c r="E306" s="404"/>
      <c r="F306" s="404"/>
      <c r="G306" s="404"/>
      <c r="H306" s="404"/>
      <c r="I306" s="404"/>
      <c r="J306" s="404"/>
      <c r="K306" s="404"/>
      <c r="L306" s="404"/>
      <c r="M306" s="404"/>
      <c r="N306" s="404"/>
      <c r="O306" s="404"/>
      <c r="P306" s="404"/>
      <c r="Q306" s="404"/>
      <c r="R306" s="404"/>
      <c r="S306" s="404"/>
      <c r="T306" s="404"/>
      <c r="U306" s="404"/>
      <c r="V306" s="404"/>
      <c r="W306" s="404"/>
      <c r="X306" s="404"/>
    </row>
    <row r="307" spans="2:25" ht="14.25" customHeight="1">
      <c r="B307" s="405" t="str">
        <f>B49</f>
        <v>BULAN : APRIL, 2018</v>
      </c>
      <c r="C307" s="405"/>
      <c r="D307" s="405"/>
      <c r="E307" s="405"/>
      <c r="F307" s="405"/>
      <c r="G307" s="405"/>
      <c r="H307" s="405"/>
      <c r="I307" s="405"/>
      <c r="J307" s="405"/>
      <c r="K307" s="405"/>
      <c r="L307" s="405"/>
      <c r="M307" s="405"/>
      <c r="N307" s="405"/>
      <c r="O307" s="405"/>
      <c r="P307" s="405"/>
      <c r="Q307" s="405"/>
      <c r="R307" s="405"/>
      <c r="S307" s="405"/>
      <c r="T307" s="405"/>
      <c r="U307" s="405"/>
      <c r="V307" s="405"/>
      <c r="W307" s="405"/>
      <c r="X307" s="405"/>
    </row>
    <row r="308" spans="2:25" ht="13.5" customHeight="1">
      <c r="B308" s="315" t="s">
        <v>6</v>
      </c>
      <c r="C308" s="315" t="s">
        <v>457</v>
      </c>
      <c r="D308" s="315"/>
      <c r="E308" s="315"/>
      <c r="F308" s="315"/>
      <c r="G308" s="315"/>
      <c r="H308" s="315"/>
      <c r="I308" s="315"/>
      <c r="J308" s="389" t="s">
        <v>298</v>
      </c>
      <c r="K308" s="390"/>
      <c r="L308" s="390"/>
      <c r="M308" s="390"/>
      <c r="N308" s="390"/>
      <c r="O308" s="391"/>
      <c r="P308" s="389" t="s">
        <v>458</v>
      </c>
      <c r="Q308" s="391"/>
      <c r="R308" s="392" t="s">
        <v>459</v>
      </c>
      <c r="S308" s="393"/>
      <c r="T308" s="393"/>
      <c r="U308" s="393"/>
      <c r="V308" s="394"/>
      <c r="W308" s="389" t="s">
        <v>226</v>
      </c>
      <c r="X308" s="390"/>
      <c r="Y308" s="391"/>
    </row>
    <row r="309" spans="2:25" ht="13.5" customHeight="1">
      <c r="B309" s="388"/>
      <c r="C309" s="388"/>
      <c r="D309" s="388"/>
      <c r="E309" s="388"/>
      <c r="F309" s="388"/>
      <c r="G309" s="388"/>
      <c r="H309" s="388"/>
      <c r="I309" s="388"/>
      <c r="J309" s="309"/>
      <c r="K309" s="375"/>
      <c r="L309" s="375"/>
      <c r="M309" s="375"/>
      <c r="N309" s="375"/>
      <c r="O309" s="310"/>
      <c r="P309" s="309"/>
      <c r="Q309" s="310"/>
      <c r="R309" s="85" t="s">
        <v>142</v>
      </c>
      <c r="S309" s="85" t="s">
        <v>141</v>
      </c>
      <c r="T309" s="85" t="s">
        <v>460</v>
      </c>
      <c r="U309" s="85" t="s">
        <v>256</v>
      </c>
      <c r="V309" s="85" t="s">
        <v>461</v>
      </c>
      <c r="W309" s="309"/>
      <c r="X309" s="375"/>
      <c r="Y309" s="310"/>
    </row>
    <row r="310" spans="2:25" ht="20.25" customHeight="1">
      <c r="B310" s="69">
        <v>1</v>
      </c>
      <c r="C310" s="108" t="s">
        <v>18</v>
      </c>
      <c r="D310" s="109"/>
      <c r="E310" s="109"/>
      <c r="F310" s="109"/>
      <c r="G310" s="109"/>
      <c r="H310" s="109"/>
      <c r="I310" s="110"/>
      <c r="J310" s="297" t="s">
        <v>302</v>
      </c>
      <c r="K310" s="298"/>
      <c r="L310" s="298"/>
      <c r="M310" s="298"/>
      <c r="N310" s="298"/>
      <c r="O310" s="299"/>
      <c r="P310" s="385"/>
      <c r="Q310" s="386"/>
      <c r="R310" s="81">
        <v>0</v>
      </c>
      <c r="S310" s="81">
        <v>0</v>
      </c>
      <c r="T310" s="81">
        <v>0</v>
      </c>
      <c r="U310" s="81">
        <v>0</v>
      </c>
      <c r="V310" s="81">
        <v>0</v>
      </c>
      <c r="W310" s="385"/>
      <c r="X310" s="387"/>
      <c r="Y310" s="386"/>
    </row>
    <row r="311" spans="2:25" ht="20.25" customHeight="1">
      <c r="B311" s="72">
        <v>2</v>
      </c>
      <c r="C311" s="112" t="s">
        <v>306</v>
      </c>
      <c r="D311" s="113"/>
      <c r="E311" s="113"/>
      <c r="F311" s="113"/>
      <c r="G311" s="113"/>
      <c r="H311" s="113"/>
      <c r="I311" s="114"/>
      <c r="J311" s="245" t="s">
        <v>307</v>
      </c>
      <c r="K311" s="246"/>
      <c r="L311" s="246"/>
      <c r="M311" s="246"/>
      <c r="N311" s="246"/>
      <c r="O311" s="247"/>
      <c r="P311" s="379"/>
      <c r="Q311" s="380"/>
      <c r="R311" s="75">
        <v>0</v>
      </c>
      <c r="S311" s="75">
        <v>0</v>
      </c>
      <c r="T311" s="75">
        <v>0</v>
      </c>
      <c r="U311" s="75">
        <v>0</v>
      </c>
      <c r="V311" s="75">
        <v>0</v>
      </c>
      <c r="W311" s="379"/>
      <c r="X311" s="381"/>
      <c r="Y311" s="380"/>
    </row>
    <row r="312" spans="2:25" ht="14.25" customHeight="1">
      <c r="B312" s="72">
        <v>3</v>
      </c>
      <c r="C312" s="112" t="s">
        <v>311</v>
      </c>
      <c r="D312" s="113"/>
      <c r="E312" s="113"/>
      <c r="F312" s="113"/>
      <c r="G312" s="113"/>
      <c r="H312" s="113"/>
      <c r="I312" s="114"/>
      <c r="J312" s="245" t="s">
        <v>312</v>
      </c>
      <c r="K312" s="246"/>
      <c r="L312" s="246"/>
      <c r="M312" s="246"/>
      <c r="N312" s="246"/>
      <c r="O312" s="247"/>
      <c r="P312" s="379"/>
      <c r="Q312" s="380"/>
      <c r="R312" s="75">
        <v>0</v>
      </c>
      <c r="S312" s="75">
        <v>0</v>
      </c>
      <c r="T312" s="75">
        <v>0</v>
      </c>
      <c r="U312" s="75">
        <v>0</v>
      </c>
      <c r="V312" s="75">
        <v>0</v>
      </c>
      <c r="W312" s="379"/>
      <c r="X312" s="381"/>
      <c r="Y312" s="380"/>
    </row>
    <row r="313" spans="2:25" ht="33" customHeight="1">
      <c r="B313" s="72">
        <v>4</v>
      </c>
      <c r="C313" s="112" t="s">
        <v>315</v>
      </c>
      <c r="D313" s="113"/>
      <c r="E313" s="113"/>
      <c r="F313" s="113"/>
      <c r="G313" s="113"/>
      <c r="H313" s="113"/>
      <c r="I313" s="114"/>
      <c r="J313" s="245" t="s">
        <v>316</v>
      </c>
      <c r="K313" s="246"/>
      <c r="L313" s="246"/>
      <c r="M313" s="246"/>
      <c r="N313" s="246"/>
      <c r="O313" s="247"/>
      <c r="P313" s="379"/>
      <c r="Q313" s="380"/>
      <c r="R313" s="75">
        <v>0</v>
      </c>
      <c r="S313" s="75">
        <v>0</v>
      </c>
      <c r="T313" s="75">
        <v>0</v>
      </c>
      <c r="U313" s="75">
        <v>0</v>
      </c>
      <c r="V313" s="75">
        <v>0</v>
      </c>
      <c r="W313" s="379"/>
      <c r="X313" s="381"/>
      <c r="Y313" s="380"/>
    </row>
    <row r="314" spans="2:25" ht="14.25" customHeight="1">
      <c r="B314" s="72">
        <v>5</v>
      </c>
      <c r="C314" s="112" t="s">
        <v>319</v>
      </c>
      <c r="D314" s="113"/>
      <c r="E314" s="113"/>
      <c r="F314" s="113"/>
      <c r="G314" s="113"/>
      <c r="H314" s="113"/>
      <c r="I314" s="114"/>
      <c r="J314" s="245" t="s">
        <v>320</v>
      </c>
      <c r="K314" s="246"/>
      <c r="L314" s="246"/>
      <c r="M314" s="246"/>
      <c r="N314" s="246"/>
      <c r="O314" s="247"/>
      <c r="P314" s="379"/>
      <c r="Q314" s="380"/>
      <c r="R314" s="75">
        <v>0</v>
      </c>
      <c r="S314" s="75">
        <v>0</v>
      </c>
      <c r="T314" s="75">
        <v>0</v>
      </c>
      <c r="U314" s="75">
        <v>0</v>
      </c>
      <c r="V314" s="75">
        <v>0</v>
      </c>
      <c r="W314" s="379"/>
      <c r="X314" s="381"/>
      <c r="Y314" s="380"/>
    </row>
    <row r="315" spans="2:25" ht="20.25" customHeight="1">
      <c r="B315" s="72">
        <v>6</v>
      </c>
      <c r="C315" s="112" t="s">
        <v>324</v>
      </c>
      <c r="D315" s="113"/>
      <c r="E315" s="113"/>
      <c r="F315" s="113"/>
      <c r="G315" s="113"/>
      <c r="H315" s="113"/>
      <c r="I315" s="114"/>
      <c r="J315" s="245" t="s">
        <v>325</v>
      </c>
      <c r="K315" s="246"/>
      <c r="L315" s="246"/>
      <c r="M315" s="246"/>
      <c r="N315" s="246"/>
      <c r="O315" s="247"/>
      <c r="P315" s="379"/>
      <c r="Q315" s="380"/>
      <c r="R315" s="75">
        <v>0</v>
      </c>
      <c r="S315" s="75">
        <v>0</v>
      </c>
      <c r="T315" s="75">
        <v>0</v>
      </c>
      <c r="U315" s="75">
        <v>0</v>
      </c>
      <c r="V315" s="75">
        <v>0</v>
      </c>
      <c r="W315" s="379"/>
      <c r="X315" s="381"/>
      <c r="Y315" s="380"/>
    </row>
    <row r="316" spans="2:25" ht="20.25" customHeight="1">
      <c r="B316" s="72">
        <v>7</v>
      </c>
      <c r="C316" s="112" t="s">
        <v>327</v>
      </c>
      <c r="D316" s="113"/>
      <c r="E316" s="113"/>
      <c r="F316" s="113"/>
      <c r="G316" s="113"/>
      <c r="H316" s="113"/>
      <c r="I316" s="114"/>
      <c r="J316" s="245" t="s">
        <v>328</v>
      </c>
      <c r="K316" s="246"/>
      <c r="L316" s="246"/>
      <c r="M316" s="246"/>
      <c r="N316" s="246"/>
      <c r="O316" s="247"/>
      <c r="P316" s="379"/>
      <c r="Q316" s="380"/>
      <c r="R316" s="75">
        <v>0</v>
      </c>
      <c r="S316" s="75">
        <v>0</v>
      </c>
      <c r="T316" s="75">
        <v>0</v>
      </c>
      <c r="U316" s="75">
        <v>0</v>
      </c>
      <c r="V316" s="75">
        <v>0</v>
      </c>
      <c r="W316" s="379"/>
      <c r="X316" s="381"/>
      <c r="Y316" s="380"/>
    </row>
    <row r="317" spans="2:25" ht="14.25" customHeight="1">
      <c r="B317" s="72">
        <v>8</v>
      </c>
      <c r="C317" s="112" t="s">
        <v>330</v>
      </c>
      <c r="D317" s="113"/>
      <c r="E317" s="113"/>
      <c r="F317" s="113"/>
      <c r="G317" s="113"/>
      <c r="H317" s="113"/>
      <c r="I317" s="114"/>
      <c r="J317" s="245" t="s">
        <v>331</v>
      </c>
      <c r="K317" s="246"/>
      <c r="L317" s="246"/>
      <c r="M317" s="246"/>
      <c r="N317" s="246"/>
      <c r="O317" s="247"/>
      <c r="P317" s="379"/>
      <c r="Q317" s="380"/>
      <c r="R317" s="75">
        <v>0</v>
      </c>
      <c r="S317" s="75">
        <v>0</v>
      </c>
      <c r="T317" s="75">
        <v>0</v>
      </c>
      <c r="U317" s="75">
        <v>0</v>
      </c>
      <c r="V317" s="75">
        <v>0</v>
      </c>
      <c r="W317" s="379"/>
      <c r="X317" s="381"/>
      <c r="Y317" s="380"/>
    </row>
    <row r="318" spans="2:25" ht="20.25" customHeight="1">
      <c r="B318" s="72">
        <v>9</v>
      </c>
      <c r="C318" s="112" t="s">
        <v>334</v>
      </c>
      <c r="D318" s="113"/>
      <c r="E318" s="113"/>
      <c r="F318" s="113"/>
      <c r="G318" s="113"/>
      <c r="H318" s="113"/>
      <c r="I318" s="114"/>
      <c r="J318" s="245" t="s">
        <v>335</v>
      </c>
      <c r="K318" s="246"/>
      <c r="L318" s="246"/>
      <c r="M318" s="246"/>
      <c r="N318" s="246"/>
      <c r="O318" s="247"/>
      <c r="P318" s="379"/>
      <c r="Q318" s="380"/>
      <c r="R318" s="75">
        <v>0</v>
      </c>
      <c r="S318" s="75">
        <v>0</v>
      </c>
      <c r="T318" s="75">
        <v>0</v>
      </c>
      <c r="U318" s="75">
        <v>0</v>
      </c>
      <c r="V318" s="75">
        <v>0</v>
      </c>
      <c r="W318" s="379"/>
      <c r="X318" s="381"/>
      <c r="Y318" s="380"/>
    </row>
    <row r="319" spans="2:25" ht="14.25" customHeight="1">
      <c r="B319" s="72">
        <v>10</v>
      </c>
      <c r="C319" s="112" t="s">
        <v>338</v>
      </c>
      <c r="D319" s="113"/>
      <c r="E319" s="113"/>
      <c r="F319" s="113"/>
      <c r="G319" s="113"/>
      <c r="H319" s="113"/>
      <c r="I319" s="114"/>
      <c r="J319" s="245" t="s">
        <v>339</v>
      </c>
      <c r="K319" s="246"/>
      <c r="L319" s="246"/>
      <c r="M319" s="246"/>
      <c r="N319" s="246"/>
      <c r="O319" s="247"/>
      <c r="P319" s="379"/>
      <c r="Q319" s="380"/>
      <c r="R319" s="75">
        <v>0</v>
      </c>
      <c r="S319" s="75">
        <v>0</v>
      </c>
      <c r="T319" s="75">
        <v>0</v>
      </c>
      <c r="U319" s="75">
        <v>0</v>
      </c>
      <c r="V319" s="75">
        <v>0</v>
      </c>
      <c r="W319" s="379"/>
      <c r="X319" s="381"/>
      <c r="Y319" s="380"/>
    </row>
    <row r="320" spans="2:25" ht="14.25" customHeight="1">
      <c r="B320" s="72">
        <v>11</v>
      </c>
      <c r="C320" s="112" t="s">
        <v>342</v>
      </c>
      <c r="D320" s="113"/>
      <c r="E320" s="113"/>
      <c r="F320" s="113"/>
      <c r="G320" s="113"/>
      <c r="H320" s="113"/>
      <c r="I320" s="114"/>
      <c r="J320" s="245" t="s">
        <v>343</v>
      </c>
      <c r="K320" s="246"/>
      <c r="L320" s="246"/>
      <c r="M320" s="246"/>
      <c r="N320" s="246"/>
      <c r="O320" s="247"/>
      <c r="P320" s="379"/>
      <c r="Q320" s="380"/>
      <c r="R320" s="75">
        <v>0</v>
      </c>
      <c r="S320" s="75">
        <v>0</v>
      </c>
      <c r="T320" s="75">
        <v>0</v>
      </c>
      <c r="U320" s="75">
        <v>0</v>
      </c>
      <c r="V320" s="75">
        <v>0</v>
      </c>
      <c r="W320" s="379"/>
      <c r="X320" s="381"/>
      <c r="Y320" s="380"/>
    </row>
    <row r="321" spans="2:25" ht="20.25" customHeight="1">
      <c r="B321" s="72">
        <v>12</v>
      </c>
      <c r="C321" s="112" t="s">
        <v>347</v>
      </c>
      <c r="D321" s="113"/>
      <c r="E321" s="113"/>
      <c r="F321" s="113"/>
      <c r="G321" s="113"/>
      <c r="H321" s="113"/>
      <c r="I321" s="114"/>
      <c r="J321" s="245" t="s">
        <v>348</v>
      </c>
      <c r="K321" s="246"/>
      <c r="L321" s="246"/>
      <c r="M321" s="246"/>
      <c r="N321" s="246"/>
      <c r="O321" s="247"/>
      <c r="P321" s="379"/>
      <c r="Q321" s="380"/>
      <c r="R321" s="75">
        <v>0</v>
      </c>
      <c r="S321" s="75">
        <v>0</v>
      </c>
      <c r="T321" s="75">
        <v>0</v>
      </c>
      <c r="U321" s="75">
        <v>0</v>
      </c>
      <c r="V321" s="75">
        <v>0</v>
      </c>
      <c r="W321" s="379"/>
      <c r="X321" s="381"/>
      <c r="Y321" s="380"/>
    </row>
    <row r="322" spans="2:25" ht="20.25" customHeight="1">
      <c r="B322" s="72">
        <v>13</v>
      </c>
      <c r="C322" s="112" t="s">
        <v>351</v>
      </c>
      <c r="D322" s="113"/>
      <c r="E322" s="113"/>
      <c r="F322" s="113"/>
      <c r="G322" s="113"/>
      <c r="H322" s="113"/>
      <c r="I322" s="114"/>
      <c r="J322" s="245" t="s">
        <v>352</v>
      </c>
      <c r="K322" s="246"/>
      <c r="L322" s="246"/>
      <c r="M322" s="246"/>
      <c r="N322" s="246"/>
      <c r="O322" s="247"/>
      <c r="P322" s="379"/>
      <c r="Q322" s="380"/>
      <c r="R322" s="75">
        <v>0</v>
      </c>
      <c r="S322" s="75">
        <v>0</v>
      </c>
      <c r="T322" s="75">
        <v>0</v>
      </c>
      <c r="U322" s="75">
        <v>0</v>
      </c>
      <c r="V322" s="75">
        <v>0</v>
      </c>
      <c r="W322" s="379"/>
      <c r="X322" s="381"/>
      <c r="Y322" s="380"/>
    </row>
    <row r="323" spans="2:25" ht="14.25" customHeight="1">
      <c r="B323" s="72">
        <v>14</v>
      </c>
      <c r="C323" s="112" t="s">
        <v>356</v>
      </c>
      <c r="D323" s="113"/>
      <c r="E323" s="113"/>
      <c r="F323" s="113"/>
      <c r="G323" s="113"/>
      <c r="H323" s="113"/>
      <c r="I323" s="114"/>
      <c r="J323" s="245" t="s">
        <v>357</v>
      </c>
      <c r="K323" s="246"/>
      <c r="L323" s="246"/>
      <c r="M323" s="246"/>
      <c r="N323" s="246"/>
      <c r="O323" s="247"/>
      <c r="P323" s="379"/>
      <c r="Q323" s="380"/>
      <c r="R323" s="75">
        <v>0</v>
      </c>
      <c r="S323" s="75">
        <v>0</v>
      </c>
      <c r="T323" s="75">
        <v>0</v>
      </c>
      <c r="U323" s="75">
        <v>0</v>
      </c>
      <c r="V323" s="75">
        <v>0</v>
      </c>
      <c r="W323" s="379"/>
      <c r="X323" s="381"/>
      <c r="Y323" s="380"/>
    </row>
    <row r="324" spans="2:25" ht="14.25" customHeight="1">
      <c r="B324" s="72">
        <v>15</v>
      </c>
      <c r="C324" s="112" t="s">
        <v>361</v>
      </c>
      <c r="D324" s="113"/>
      <c r="E324" s="113"/>
      <c r="F324" s="113"/>
      <c r="G324" s="113"/>
      <c r="H324" s="113"/>
      <c r="I324" s="114"/>
      <c r="J324" s="245" t="s">
        <v>362</v>
      </c>
      <c r="K324" s="246"/>
      <c r="L324" s="246"/>
      <c r="M324" s="246"/>
      <c r="N324" s="246"/>
      <c r="O324" s="247"/>
      <c r="P324" s="379"/>
      <c r="Q324" s="380"/>
      <c r="R324" s="75">
        <v>0</v>
      </c>
      <c r="S324" s="75">
        <v>0</v>
      </c>
      <c r="T324" s="75">
        <v>0</v>
      </c>
      <c r="U324" s="75">
        <v>0</v>
      </c>
      <c r="V324" s="75">
        <v>0</v>
      </c>
      <c r="W324" s="379"/>
      <c r="X324" s="381"/>
      <c r="Y324" s="380"/>
    </row>
    <row r="325" spans="2:25" ht="14.25" customHeight="1">
      <c r="B325" s="72">
        <v>16</v>
      </c>
      <c r="C325" s="112" t="s">
        <v>366</v>
      </c>
      <c r="D325" s="113"/>
      <c r="E325" s="113"/>
      <c r="F325" s="113"/>
      <c r="G325" s="113"/>
      <c r="H325" s="113"/>
      <c r="I325" s="114"/>
      <c r="J325" s="245" t="s">
        <v>367</v>
      </c>
      <c r="K325" s="246"/>
      <c r="L325" s="246"/>
      <c r="M325" s="246"/>
      <c r="N325" s="246"/>
      <c r="O325" s="247"/>
      <c r="P325" s="379"/>
      <c r="Q325" s="380"/>
      <c r="R325" s="75">
        <v>0</v>
      </c>
      <c r="S325" s="75">
        <v>0</v>
      </c>
      <c r="T325" s="75">
        <v>0</v>
      </c>
      <c r="U325" s="75">
        <v>0</v>
      </c>
      <c r="V325" s="75">
        <v>0</v>
      </c>
      <c r="W325" s="379"/>
      <c r="X325" s="381"/>
      <c r="Y325" s="380"/>
    </row>
    <row r="326" spans="2:25" ht="14.25" customHeight="1">
      <c r="B326" s="72">
        <v>17</v>
      </c>
      <c r="C326" s="112" t="s">
        <v>371</v>
      </c>
      <c r="D326" s="113"/>
      <c r="E326" s="113"/>
      <c r="F326" s="113"/>
      <c r="G326" s="113"/>
      <c r="H326" s="113"/>
      <c r="I326" s="114"/>
      <c r="J326" s="245" t="s">
        <v>372</v>
      </c>
      <c r="K326" s="246"/>
      <c r="L326" s="246"/>
      <c r="M326" s="246"/>
      <c r="N326" s="246"/>
      <c r="O326" s="247"/>
      <c r="P326" s="379"/>
      <c r="Q326" s="380"/>
      <c r="R326" s="75">
        <v>0</v>
      </c>
      <c r="S326" s="75">
        <v>0</v>
      </c>
      <c r="T326" s="75">
        <v>0</v>
      </c>
      <c r="U326" s="75">
        <v>0</v>
      </c>
      <c r="V326" s="75">
        <v>0</v>
      </c>
      <c r="W326" s="379"/>
      <c r="X326" s="381"/>
      <c r="Y326" s="380"/>
    </row>
    <row r="327" spans="2:25" ht="14.25" customHeight="1">
      <c r="B327" s="72">
        <v>18</v>
      </c>
      <c r="C327" s="112" t="s">
        <v>375</v>
      </c>
      <c r="D327" s="113"/>
      <c r="E327" s="113"/>
      <c r="F327" s="113"/>
      <c r="G327" s="113"/>
      <c r="H327" s="113"/>
      <c r="I327" s="114"/>
      <c r="J327" s="245" t="s">
        <v>376</v>
      </c>
      <c r="K327" s="246"/>
      <c r="L327" s="246"/>
      <c r="M327" s="246"/>
      <c r="N327" s="246"/>
      <c r="O327" s="247"/>
      <c r="P327" s="379"/>
      <c r="Q327" s="380"/>
      <c r="R327" s="75">
        <v>0</v>
      </c>
      <c r="S327" s="75">
        <v>0</v>
      </c>
      <c r="T327" s="75">
        <v>0</v>
      </c>
      <c r="U327" s="75">
        <v>0</v>
      </c>
      <c r="V327" s="75">
        <v>0</v>
      </c>
      <c r="W327" s="379"/>
      <c r="X327" s="381"/>
      <c r="Y327" s="380"/>
    </row>
    <row r="328" spans="2:25" ht="14.25" customHeight="1">
      <c r="B328" s="72">
        <v>19</v>
      </c>
      <c r="C328" s="112" t="s">
        <v>379</v>
      </c>
      <c r="D328" s="113"/>
      <c r="E328" s="113"/>
      <c r="F328" s="113"/>
      <c r="G328" s="113"/>
      <c r="H328" s="113"/>
      <c r="I328" s="114"/>
      <c r="J328" s="245" t="s">
        <v>380</v>
      </c>
      <c r="K328" s="246"/>
      <c r="L328" s="246"/>
      <c r="M328" s="246"/>
      <c r="N328" s="246"/>
      <c r="O328" s="247"/>
      <c r="P328" s="379"/>
      <c r="Q328" s="380"/>
      <c r="R328" s="75">
        <v>0</v>
      </c>
      <c r="S328" s="75">
        <v>0</v>
      </c>
      <c r="T328" s="75">
        <v>0</v>
      </c>
      <c r="U328" s="75">
        <v>0</v>
      </c>
      <c r="V328" s="75">
        <v>0</v>
      </c>
      <c r="W328" s="379"/>
      <c r="X328" s="381"/>
      <c r="Y328" s="380"/>
    </row>
    <row r="329" spans="2:25" ht="14.25" customHeight="1">
      <c r="B329" s="72">
        <v>20</v>
      </c>
      <c r="C329" s="112" t="s">
        <v>384</v>
      </c>
      <c r="D329" s="113"/>
      <c r="E329" s="113"/>
      <c r="F329" s="113"/>
      <c r="G329" s="113"/>
      <c r="H329" s="113"/>
      <c r="I329" s="114"/>
      <c r="J329" s="245" t="s">
        <v>385</v>
      </c>
      <c r="K329" s="246"/>
      <c r="L329" s="246"/>
      <c r="M329" s="246"/>
      <c r="N329" s="246"/>
      <c r="O329" s="247"/>
      <c r="P329" s="379"/>
      <c r="Q329" s="380"/>
      <c r="R329" s="75">
        <v>0</v>
      </c>
      <c r="S329" s="75">
        <v>0</v>
      </c>
      <c r="T329" s="75">
        <v>0</v>
      </c>
      <c r="U329" s="75">
        <v>0</v>
      </c>
      <c r="V329" s="75">
        <v>0</v>
      </c>
      <c r="W329" s="379"/>
      <c r="X329" s="381"/>
      <c r="Y329" s="380"/>
    </row>
    <row r="330" spans="2:25" ht="14.25" customHeight="1">
      <c r="B330" s="72">
        <v>21</v>
      </c>
      <c r="C330" s="112" t="s">
        <v>388</v>
      </c>
      <c r="D330" s="113"/>
      <c r="E330" s="113"/>
      <c r="F330" s="113"/>
      <c r="G330" s="113"/>
      <c r="H330" s="113"/>
      <c r="I330" s="114"/>
      <c r="J330" s="245" t="s">
        <v>389</v>
      </c>
      <c r="K330" s="246"/>
      <c r="L330" s="246"/>
      <c r="M330" s="246"/>
      <c r="N330" s="246"/>
      <c r="O330" s="247"/>
      <c r="P330" s="379"/>
      <c r="Q330" s="380"/>
      <c r="R330" s="75">
        <v>0</v>
      </c>
      <c r="S330" s="75">
        <v>0</v>
      </c>
      <c r="T330" s="75">
        <v>0</v>
      </c>
      <c r="U330" s="75">
        <v>0</v>
      </c>
      <c r="V330" s="75">
        <v>0</v>
      </c>
      <c r="W330" s="379"/>
      <c r="X330" s="381"/>
      <c r="Y330" s="380"/>
    </row>
    <row r="331" spans="2:25" ht="14.25" customHeight="1">
      <c r="B331" s="72">
        <v>22</v>
      </c>
      <c r="C331" s="112" t="s">
        <v>392</v>
      </c>
      <c r="D331" s="113"/>
      <c r="E331" s="113"/>
      <c r="F331" s="113"/>
      <c r="G331" s="113"/>
      <c r="H331" s="113"/>
      <c r="I331" s="114"/>
      <c r="J331" s="245" t="s">
        <v>393</v>
      </c>
      <c r="K331" s="246"/>
      <c r="L331" s="246"/>
      <c r="M331" s="246"/>
      <c r="N331" s="246"/>
      <c r="O331" s="247"/>
      <c r="P331" s="379"/>
      <c r="Q331" s="380"/>
      <c r="R331" s="75">
        <v>0</v>
      </c>
      <c r="S331" s="75">
        <v>0</v>
      </c>
      <c r="T331" s="75">
        <v>0</v>
      </c>
      <c r="U331" s="75">
        <v>0</v>
      </c>
      <c r="V331" s="75">
        <v>0</v>
      </c>
      <c r="W331" s="379"/>
      <c r="X331" s="381"/>
      <c r="Y331" s="380"/>
    </row>
    <row r="332" spans="2:25" ht="14.25" customHeight="1">
      <c r="B332" s="72">
        <v>23</v>
      </c>
      <c r="C332" s="112" t="s">
        <v>397</v>
      </c>
      <c r="D332" s="113"/>
      <c r="E332" s="113"/>
      <c r="F332" s="113"/>
      <c r="G332" s="113"/>
      <c r="H332" s="113"/>
      <c r="I332" s="114"/>
      <c r="J332" s="245" t="s">
        <v>398</v>
      </c>
      <c r="K332" s="246"/>
      <c r="L332" s="246"/>
      <c r="M332" s="246"/>
      <c r="N332" s="246"/>
      <c r="O332" s="247"/>
      <c r="P332" s="379"/>
      <c r="Q332" s="380"/>
      <c r="R332" s="75">
        <v>0</v>
      </c>
      <c r="S332" s="75">
        <v>0</v>
      </c>
      <c r="T332" s="75">
        <v>0</v>
      </c>
      <c r="U332" s="75">
        <v>0</v>
      </c>
      <c r="V332" s="75">
        <v>0</v>
      </c>
      <c r="W332" s="379"/>
      <c r="X332" s="381"/>
      <c r="Y332" s="380"/>
    </row>
    <row r="333" spans="2:25" ht="14.25" customHeight="1">
      <c r="B333" s="72">
        <v>24</v>
      </c>
      <c r="C333" s="112" t="s">
        <v>401</v>
      </c>
      <c r="D333" s="113"/>
      <c r="E333" s="113"/>
      <c r="F333" s="113"/>
      <c r="G333" s="113"/>
      <c r="H333" s="113"/>
      <c r="I333" s="114"/>
      <c r="J333" s="245" t="s">
        <v>402</v>
      </c>
      <c r="K333" s="246"/>
      <c r="L333" s="246"/>
      <c r="M333" s="246"/>
      <c r="N333" s="246"/>
      <c r="O333" s="247"/>
      <c r="P333" s="379"/>
      <c r="Q333" s="380"/>
      <c r="R333" s="75">
        <v>0</v>
      </c>
      <c r="S333" s="75">
        <v>0</v>
      </c>
      <c r="T333" s="75">
        <v>0</v>
      </c>
      <c r="U333" s="75">
        <v>0</v>
      </c>
      <c r="V333" s="75">
        <v>0</v>
      </c>
      <c r="W333" s="379"/>
      <c r="X333" s="381"/>
      <c r="Y333" s="380"/>
    </row>
    <row r="334" spans="2:25" ht="14.25" customHeight="1">
      <c r="B334" s="72">
        <v>25</v>
      </c>
      <c r="C334" s="112" t="s">
        <v>406</v>
      </c>
      <c r="D334" s="113"/>
      <c r="E334" s="113"/>
      <c r="F334" s="113"/>
      <c r="G334" s="113"/>
      <c r="H334" s="113"/>
      <c r="I334" s="114"/>
      <c r="J334" s="245" t="s">
        <v>407</v>
      </c>
      <c r="K334" s="246"/>
      <c r="L334" s="246"/>
      <c r="M334" s="246"/>
      <c r="N334" s="246"/>
      <c r="O334" s="247"/>
      <c r="P334" s="379"/>
      <c r="Q334" s="380"/>
      <c r="R334" s="75">
        <v>0</v>
      </c>
      <c r="S334" s="75">
        <v>0</v>
      </c>
      <c r="T334" s="75">
        <v>0</v>
      </c>
      <c r="U334" s="75">
        <v>0</v>
      </c>
      <c r="V334" s="75">
        <v>0</v>
      </c>
      <c r="W334" s="379"/>
      <c r="X334" s="381"/>
      <c r="Y334" s="380"/>
    </row>
    <row r="335" spans="2:25" ht="14.25" customHeight="1">
      <c r="B335" s="72">
        <v>26</v>
      </c>
      <c r="C335" s="112" t="s">
        <v>410</v>
      </c>
      <c r="D335" s="113"/>
      <c r="E335" s="113"/>
      <c r="F335" s="113"/>
      <c r="G335" s="113"/>
      <c r="H335" s="113"/>
      <c r="I335" s="114"/>
      <c r="J335" s="245" t="s">
        <v>411</v>
      </c>
      <c r="K335" s="246"/>
      <c r="L335" s="246"/>
      <c r="M335" s="246"/>
      <c r="N335" s="246"/>
      <c r="O335" s="247"/>
      <c r="P335" s="379"/>
      <c r="Q335" s="380"/>
      <c r="R335" s="75">
        <v>0</v>
      </c>
      <c r="S335" s="75">
        <v>0</v>
      </c>
      <c r="T335" s="75">
        <v>0</v>
      </c>
      <c r="U335" s="75">
        <v>0</v>
      </c>
      <c r="V335" s="75">
        <v>0</v>
      </c>
      <c r="W335" s="379"/>
      <c r="X335" s="381"/>
      <c r="Y335" s="380"/>
    </row>
    <row r="336" spans="2:25" ht="14.25" customHeight="1">
      <c r="B336" s="72">
        <v>27</v>
      </c>
      <c r="C336" s="112" t="s">
        <v>414</v>
      </c>
      <c r="D336" s="113"/>
      <c r="E336" s="113"/>
      <c r="F336" s="113"/>
      <c r="G336" s="113"/>
      <c r="H336" s="113"/>
      <c r="I336" s="114"/>
      <c r="J336" s="245" t="s">
        <v>415</v>
      </c>
      <c r="K336" s="246"/>
      <c r="L336" s="246"/>
      <c r="M336" s="246"/>
      <c r="N336" s="246"/>
      <c r="O336" s="247"/>
      <c r="P336" s="379"/>
      <c r="Q336" s="380"/>
      <c r="R336" s="75">
        <v>0</v>
      </c>
      <c r="S336" s="75">
        <v>0</v>
      </c>
      <c r="T336" s="75">
        <v>0</v>
      </c>
      <c r="U336" s="75">
        <v>0</v>
      </c>
      <c r="V336" s="75">
        <v>0</v>
      </c>
      <c r="W336" s="379"/>
      <c r="X336" s="381"/>
      <c r="Y336" s="380"/>
    </row>
    <row r="337" spans="2:25" ht="14.25" customHeight="1">
      <c r="B337" s="72">
        <v>28</v>
      </c>
      <c r="C337" s="112" t="s">
        <v>418</v>
      </c>
      <c r="D337" s="113"/>
      <c r="E337" s="113"/>
      <c r="F337" s="113"/>
      <c r="G337" s="113"/>
      <c r="H337" s="113"/>
      <c r="I337" s="114"/>
      <c r="J337" s="245" t="s">
        <v>419</v>
      </c>
      <c r="K337" s="246"/>
      <c r="L337" s="246"/>
      <c r="M337" s="246"/>
      <c r="N337" s="246"/>
      <c r="O337" s="247"/>
      <c r="P337" s="379"/>
      <c r="Q337" s="380"/>
      <c r="R337" s="75">
        <v>0</v>
      </c>
      <c r="S337" s="75">
        <v>0</v>
      </c>
      <c r="T337" s="75">
        <v>0</v>
      </c>
      <c r="U337" s="75">
        <v>0</v>
      </c>
      <c r="V337" s="75">
        <v>0</v>
      </c>
      <c r="W337" s="379"/>
      <c r="X337" s="381"/>
      <c r="Y337" s="380"/>
    </row>
    <row r="338" spans="2:25" ht="14.25" customHeight="1">
      <c r="B338" s="72">
        <v>29</v>
      </c>
      <c r="C338" s="112" t="s">
        <v>423</v>
      </c>
      <c r="D338" s="113"/>
      <c r="E338" s="113"/>
      <c r="F338" s="113"/>
      <c r="G338" s="113"/>
      <c r="H338" s="113"/>
      <c r="I338" s="114"/>
      <c r="J338" s="245" t="s">
        <v>424</v>
      </c>
      <c r="K338" s="246"/>
      <c r="L338" s="246"/>
      <c r="M338" s="246"/>
      <c r="N338" s="246"/>
      <c r="O338" s="247"/>
      <c r="P338" s="379"/>
      <c r="Q338" s="380"/>
      <c r="R338" s="75">
        <v>0</v>
      </c>
      <c r="S338" s="75">
        <v>0</v>
      </c>
      <c r="T338" s="75">
        <v>0</v>
      </c>
      <c r="U338" s="75">
        <v>0</v>
      </c>
      <c r="V338" s="75">
        <v>0</v>
      </c>
      <c r="W338" s="379"/>
      <c r="X338" s="381"/>
      <c r="Y338" s="380"/>
    </row>
    <row r="339" spans="2:25" ht="14.25" customHeight="1">
      <c r="B339" s="72">
        <v>30</v>
      </c>
      <c r="C339" s="112" t="s">
        <v>427</v>
      </c>
      <c r="D339" s="113"/>
      <c r="E339" s="113"/>
      <c r="F339" s="113"/>
      <c r="G339" s="113"/>
      <c r="H339" s="113"/>
      <c r="I339" s="114"/>
      <c r="J339" s="245" t="s">
        <v>428</v>
      </c>
      <c r="K339" s="246"/>
      <c r="L339" s="246"/>
      <c r="M339" s="246"/>
      <c r="N339" s="246"/>
      <c r="O339" s="247"/>
      <c r="P339" s="379"/>
      <c r="Q339" s="380"/>
      <c r="R339" s="75">
        <v>0</v>
      </c>
      <c r="S339" s="75">
        <v>0</v>
      </c>
      <c r="T339" s="75">
        <v>0</v>
      </c>
      <c r="U339" s="75">
        <v>0</v>
      </c>
      <c r="V339" s="75">
        <v>0</v>
      </c>
      <c r="W339" s="379"/>
      <c r="X339" s="381"/>
      <c r="Y339" s="380"/>
    </row>
    <row r="340" spans="2:25" ht="14.25" customHeight="1">
      <c r="B340" s="72">
        <v>31</v>
      </c>
      <c r="C340" s="112" t="s">
        <v>432</v>
      </c>
      <c r="D340" s="113"/>
      <c r="E340" s="113"/>
      <c r="F340" s="113"/>
      <c r="G340" s="113"/>
      <c r="H340" s="113"/>
      <c r="I340" s="114"/>
      <c r="J340" s="245" t="s">
        <v>433</v>
      </c>
      <c r="K340" s="246"/>
      <c r="L340" s="246"/>
      <c r="M340" s="246"/>
      <c r="N340" s="246"/>
      <c r="O340" s="247"/>
      <c r="P340" s="379"/>
      <c r="Q340" s="380"/>
      <c r="R340" s="75">
        <v>0</v>
      </c>
      <c r="S340" s="75">
        <v>0</v>
      </c>
      <c r="T340" s="75">
        <v>0</v>
      </c>
      <c r="U340" s="75">
        <v>0</v>
      </c>
      <c r="V340" s="75">
        <v>0</v>
      </c>
      <c r="W340" s="379"/>
      <c r="X340" s="381"/>
      <c r="Y340" s="380"/>
    </row>
    <row r="341" spans="2:25" ht="20.25" customHeight="1">
      <c r="B341" s="103">
        <v>32</v>
      </c>
      <c r="C341" s="181" t="s">
        <v>436</v>
      </c>
      <c r="D341" s="118"/>
      <c r="E341" s="118"/>
      <c r="F341" s="118"/>
      <c r="G341" s="118"/>
      <c r="H341" s="118"/>
      <c r="I341" s="182"/>
      <c r="J341" s="231" t="s">
        <v>437</v>
      </c>
      <c r="K341" s="232"/>
      <c r="L341" s="232"/>
      <c r="M341" s="232"/>
      <c r="N341" s="232"/>
      <c r="O341" s="233"/>
      <c r="P341" s="382"/>
      <c r="Q341" s="383"/>
      <c r="R341" s="77">
        <v>0</v>
      </c>
      <c r="S341" s="77">
        <v>0</v>
      </c>
      <c r="T341" s="77">
        <v>0</v>
      </c>
      <c r="U341" s="77">
        <v>0</v>
      </c>
      <c r="V341" s="77">
        <v>0</v>
      </c>
      <c r="W341" s="382"/>
      <c r="X341" s="384"/>
      <c r="Y341" s="383"/>
    </row>
    <row r="342" spans="2:25" s="137" customFormat="1" ht="20.25" customHeight="1">
      <c r="B342" s="149"/>
      <c r="D342" s="175"/>
      <c r="E342" s="175"/>
      <c r="F342" s="175"/>
      <c r="G342" s="175"/>
      <c r="H342" s="175"/>
      <c r="I342" s="175"/>
      <c r="J342" s="177"/>
      <c r="K342" s="177"/>
      <c r="L342" s="177"/>
      <c r="M342" s="177"/>
      <c r="N342" s="177"/>
      <c r="O342" s="177"/>
      <c r="P342" s="49"/>
      <c r="Q342" s="49"/>
      <c r="R342" s="49"/>
      <c r="S342" s="49"/>
      <c r="T342" s="49"/>
      <c r="U342" s="49"/>
      <c r="V342" s="49"/>
      <c r="W342" s="49"/>
      <c r="X342" s="49"/>
      <c r="Y342" s="49"/>
    </row>
    <row r="343" spans="2:25" s="137" customFormat="1" ht="20.25" customHeight="1">
      <c r="B343" s="149"/>
      <c r="D343" s="175"/>
      <c r="E343" s="175"/>
      <c r="F343" s="175"/>
      <c r="G343" s="175"/>
      <c r="H343" s="175"/>
      <c r="I343" s="175"/>
      <c r="J343" s="177"/>
      <c r="K343" s="177"/>
      <c r="L343" s="177"/>
      <c r="M343" s="177"/>
      <c r="N343" s="177"/>
      <c r="O343" s="177"/>
      <c r="P343" s="49"/>
      <c r="Q343" s="49"/>
      <c r="R343" s="49"/>
      <c r="S343" s="49"/>
      <c r="T343" s="49"/>
      <c r="U343" s="49"/>
      <c r="V343" s="49"/>
      <c r="W343" s="49"/>
      <c r="X343" s="49"/>
      <c r="Y343" s="49"/>
    </row>
    <row r="344" spans="2:25" ht="13.5" customHeight="1">
      <c r="B344" s="315" t="s">
        <v>6</v>
      </c>
      <c r="C344" s="315" t="s">
        <v>457</v>
      </c>
      <c r="D344" s="315"/>
      <c r="E344" s="315"/>
      <c r="F344" s="315"/>
      <c r="G344" s="315"/>
      <c r="H344" s="315"/>
      <c r="I344" s="315"/>
      <c r="J344" s="389" t="s">
        <v>298</v>
      </c>
      <c r="K344" s="390"/>
      <c r="L344" s="390"/>
      <c r="M344" s="390"/>
      <c r="N344" s="390"/>
      <c r="O344" s="391"/>
      <c r="P344" s="389" t="s">
        <v>458</v>
      </c>
      <c r="Q344" s="391"/>
      <c r="R344" s="392" t="s">
        <v>459</v>
      </c>
      <c r="S344" s="393"/>
      <c r="T344" s="393"/>
      <c r="U344" s="393"/>
      <c r="V344" s="394"/>
      <c r="W344" s="389" t="s">
        <v>226</v>
      </c>
      <c r="X344" s="390"/>
      <c r="Y344" s="391"/>
    </row>
    <row r="345" spans="2:25" ht="13.5" customHeight="1">
      <c r="B345" s="388"/>
      <c r="C345" s="388"/>
      <c r="D345" s="388"/>
      <c r="E345" s="388"/>
      <c r="F345" s="388"/>
      <c r="G345" s="388"/>
      <c r="H345" s="388"/>
      <c r="I345" s="388"/>
      <c r="J345" s="309"/>
      <c r="K345" s="375"/>
      <c r="L345" s="375"/>
      <c r="M345" s="375"/>
      <c r="N345" s="375"/>
      <c r="O345" s="310"/>
      <c r="P345" s="309"/>
      <c r="Q345" s="310"/>
      <c r="R345" s="85" t="s">
        <v>142</v>
      </c>
      <c r="S345" s="85" t="s">
        <v>141</v>
      </c>
      <c r="T345" s="85" t="s">
        <v>460</v>
      </c>
      <c r="U345" s="85" t="s">
        <v>256</v>
      </c>
      <c r="V345" s="85" t="s">
        <v>461</v>
      </c>
      <c r="W345" s="309"/>
      <c r="X345" s="375"/>
      <c r="Y345" s="310"/>
    </row>
    <row r="346" spans="2:25" ht="20.25" customHeight="1">
      <c r="B346" s="48">
        <v>33</v>
      </c>
      <c r="C346" s="174" t="s">
        <v>440</v>
      </c>
      <c r="D346" s="128"/>
      <c r="E346" s="128"/>
      <c r="F346" s="128"/>
      <c r="G346" s="128"/>
      <c r="H346" s="128"/>
      <c r="I346" s="129"/>
      <c r="J346" s="276" t="s">
        <v>441</v>
      </c>
      <c r="K346" s="277"/>
      <c r="L346" s="277"/>
      <c r="M346" s="277"/>
      <c r="N346" s="277"/>
      <c r="O346" s="278"/>
      <c r="P346" s="376"/>
      <c r="Q346" s="377"/>
      <c r="R346" s="183">
        <v>0</v>
      </c>
      <c r="S346" s="183">
        <v>0</v>
      </c>
      <c r="T346" s="183">
        <v>0</v>
      </c>
      <c r="U346" s="183">
        <v>0</v>
      </c>
      <c r="V346" s="183">
        <v>0</v>
      </c>
      <c r="W346" s="376"/>
      <c r="X346" s="378"/>
      <c r="Y346" s="377"/>
    </row>
    <row r="347" spans="2:25" ht="14.25" customHeight="1">
      <c r="B347" s="72">
        <v>34</v>
      </c>
      <c r="C347" s="112" t="s">
        <v>443</v>
      </c>
      <c r="D347" s="113"/>
      <c r="E347" s="113"/>
      <c r="F347" s="113"/>
      <c r="G347" s="113"/>
      <c r="H347" s="113"/>
      <c r="I347" s="114"/>
      <c r="J347" s="245" t="s">
        <v>444</v>
      </c>
      <c r="K347" s="246"/>
      <c r="L347" s="246"/>
      <c r="M347" s="246"/>
      <c r="N347" s="246"/>
      <c r="O347" s="247"/>
      <c r="P347" s="379"/>
      <c r="Q347" s="380"/>
      <c r="R347" s="75">
        <v>0</v>
      </c>
      <c r="S347" s="75">
        <v>0</v>
      </c>
      <c r="T347" s="75">
        <v>0</v>
      </c>
      <c r="U347" s="75">
        <v>0</v>
      </c>
      <c r="V347" s="75">
        <v>0</v>
      </c>
      <c r="W347" s="379"/>
      <c r="X347" s="381"/>
      <c r="Y347" s="380"/>
    </row>
    <row r="348" spans="2:25" ht="14.25" customHeight="1">
      <c r="B348" s="72">
        <v>35</v>
      </c>
      <c r="C348" s="115" t="s">
        <v>447</v>
      </c>
      <c r="D348" s="113"/>
      <c r="E348" s="113"/>
      <c r="F348" s="113"/>
      <c r="G348" s="113"/>
      <c r="H348" s="113"/>
      <c r="I348" s="114"/>
      <c r="J348" s="245" t="s">
        <v>448</v>
      </c>
      <c r="K348" s="246"/>
      <c r="L348" s="246"/>
      <c r="M348" s="246"/>
      <c r="N348" s="246"/>
      <c r="O348" s="247"/>
      <c r="P348" s="119"/>
      <c r="Q348" s="120"/>
      <c r="R348" s="121">
        <v>0</v>
      </c>
      <c r="S348" s="121">
        <v>0</v>
      </c>
      <c r="T348" s="121">
        <v>0</v>
      </c>
      <c r="U348" s="121">
        <v>0</v>
      </c>
      <c r="V348" s="121">
        <v>0</v>
      </c>
      <c r="W348" s="119"/>
      <c r="X348" s="122"/>
      <c r="Y348" s="120"/>
    </row>
    <row r="349" spans="2:25" ht="14.25" customHeight="1" thickBot="1">
      <c r="B349" s="72">
        <v>36</v>
      </c>
      <c r="C349" s="117" t="s">
        <v>451</v>
      </c>
      <c r="D349" s="123"/>
      <c r="E349" s="123"/>
      <c r="F349" s="123"/>
      <c r="G349" s="123"/>
      <c r="H349" s="123"/>
      <c r="I349" s="124"/>
      <c r="J349" s="231" t="s">
        <v>452</v>
      </c>
      <c r="K349" s="232"/>
      <c r="L349" s="232"/>
      <c r="M349" s="232"/>
      <c r="N349" s="232"/>
      <c r="O349" s="233"/>
      <c r="P349" s="119"/>
      <c r="Q349" s="120"/>
      <c r="R349" s="121">
        <v>0</v>
      </c>
      <c r="S349" s="121">
        <v>0</v>
      </c>
      <c r="T349" s="121">
        <v>0</v>
      </c>
      <c r="U349" s="121">
        <v>0</v>
      </c>
      <c r="V349" s="121">
        <v>0</v>
      </c>
      <c r="W349" s="119"/>
      <c r="X349" s="122"/>
      <c r="Y349" s="120"/>
    </row>
    <row r="350" spans="2:25" ht="17.25" customHeight="1" thickBot="1">
      <c r="B350" s="372"/>
      <c r="C350" s="373"/>
      <c r="D350" s="373"/>
      <c r="E350" s="373"/>
      <c r="F350" s="373"/>
      <c r="G350" s="373"/>
      <c r="H350" s="373"/>
      <c r="I350" s="373"/>
      <c r="J350" s="373"/>
      <c r="K350" s="373"/>
      <c r="L350" s="373"/>
      <c r="M350" s="373"/>
      <c r="N350" s="373"/>
      <c r="O350" s="374"/>
      <c r="P350" s="372"/>
      <c r="Q350" s="374"/>
      <c r="R350" s="125"/>
      <c r="S350" s="125"/>
      <c r="T350" s="125"/>
      <c r="U350" s="125"/>
      <c r="V350" s="126"/>
      <c r="W350" s="309"/>
      <c r="X350" s="375"/>
      <c r="Y350" s="310"/>
    </row>
    <row r="351" spans="2:25" ht="4.5" customHeight="1">
      <c r="B351" s="324"/>
      <c r="C351" s="325"/>
      <c r="D351" s="325"/>
      <c r="E351" s="325"/>
      <c r="F351" s="325"/>
      <c r="G351" s="325"/>
      <c r="H351" s="325"/>
      <c r="I351" s="325"/>
      <c r="J351" s="325"/>
      <c r="K351" s="325"/>
      <c r="L351" s="325"/>
      <c r="M351" s="325"/>
      <c r="N351" s="325"/>
      <c r="O351" s="325"/>
      <c r="P351" s="325"/>
      <c r="Q351" s="325"/>
      <c r="R351" s="325"/>
      <c r="S351" s="325"/>
      <c r="T351" s="325"/>
      <c r="U351" s="325"/>
      <c r="V351" s="325"/>
      <c r="W351" s="325"/>
      <c r="X351" s="325"/>
      <c r="Y351" s="325"/>
    </row>
    <row r="352" spans="2:25" ht="14.25" customHeight="1">
      <c r="B352" s="127">
        <v>1</v>
      </c>
      <c r="C352" s="360" t="s">
        <v>462</v>
      </c>
      <c r="D352" s="361"/>
      <c r="E352" s="361"/>
      <c r="F352" s="361"/>
      <c r="G352" s="361"/>
      <c r="H352" s="361"/>
      <c r="I352" s="362"/>
      <c r="J352" s="360" t="s">
        <v>463</v>
      </c>
      <c r="K352" s="361"/>
      <c r="L352" s="361"/>
      <c r="M352" s="361"/>
      <c r="N352" s="361"/>
      <c r="O352" s="362"/>
      <c r="P352" s="363"/>
      <c r="Q352" s="364"/>
      <c r="R352" s="130"/>
      <c r="S352" s="130"/>
      <c r="T352" s="130"/>
      <c r="U352" s="130"/>
      <c r="V352" s="130"/>
      <c r="W352" s="363"/>
      <c r="X352" s="365"/>
      <c r="Y352" s="364"/>
    </row>
    <row r="353" spans="2:25" ht="14.25" customHeight="1">
      <c r="B353" s="131">
        <v>2</v>
      </c>
      <c r="C353" s="366" t="s">
        <v>464</v>
      </c>
      <c r="D353" s="367"/>
      <c r="E353" s="367"/>
      <c r="F353" s="367"/>
      <c r="G353" s="367"/>
      <c r="H353" s="367"/>
      <c r="I353" s="368"/>
      <c r="J353" s="360" t="s">
        <v>465</v>
      </c>
      <c r="K353" s="361"/>
      <c r="L353" s="361"/>
      <c r="M353" s="361"/>
      <c r="N353" s="361"/>
      <c r="O353" s="362"/>
      <c r="P353" s="369"/>
      <c r="Q353" s="370"/>
      <c r="R353" s="133"/>
      <c r="S353" s="133"/>
      <c r="T353" s="133"/>
      <c r="U353" s="133"/>
      <c r="V353" s="133"/>
      <c r="W353" s="369"/>
      <c r="X353" s="371"/>
      <c r="Y353" s="370"/>
    </row>
    <row r="354" spans="2:25" ht="14.25" customHeight="1">
      <c r="B354" s="196">
        <v>3</v>
      </c>
      <c r="C354" s="197" t="s">
        <v>466</v>
      </c>
      <c r="D354" s="123"/>
      <c r="E354" s="123"/>
      <c r="F354" s="123"/>
      <c r="G354" s="123"/>
      <c r="H354" s="123"/>
      <c r="I354" s="124"/>
      <c r="J354" s="198" t="s">
        <v>467</v>
      </c>
      <c r="K354" s="175"/>
      <c r="L354" s="175"/>
      <c r="M354" s="175"/>
      <c r="N354" s="175"/>
      <c r="O354" s="199"/>
      <c r="P354" s="200"/>
      <c r="Q354" s="201"/>
      <c r="R354" s="202"/>
      <c r="S354" s="202"/>
      <c r="T354" s="202"/>
      <c r="U354" s="202"/>
      <c r="V354" s="202"/>
      <c r="W354" s="200"/>
      <c r="X354" s="203"/>
      <c r="Y354" s="201"/>
    </row>
    <row r="355" spans="2:25" ht="14.25" customHeight="1" thickBot="1">
      <c r="B355" s="134">
        <v>4</v>
      </c>
      <c r="C355" s="354" t="s">
        <v>638</v>
      </c>
      <c r="D355" s="355"/>
      <c r="E355" s="355"/>
      <c r="F355" s="355"/>
      <c r="G355" s="355"/>
      <c r="H355" s="355"/>
      <c r="I355" s="356"/>
      <c r="J355" s="357" t="s">
        <v>467</v>
      </c>
      <c r="K355" s="358"/>
      <c r="L355" s="358"/>
      <c r="M355" s="358"/>
      <c r="N355" s="358"/>
      <c r="O355" s="359"/>
      <c r="P355" s="357"/>
      <c r="Q355" s="359"/>
      <c r="R355" s="135"/>
      <c r="S355" s="135"/>
      <c r="T355" s="135"/>
      <c r="U355" s="135"/>
      <c r="V355" s="135"/>
      <c r="W355" s="357"/>
      <c r="X355" s="358"/>
      <c r="Y355" s="359"/>
    </row>
    <row r="356" spans="2:25" ht="17.25" customHeight="1" thickTop="1">
      <c r="B356" s="306" t="s">
        <v>468</v>
      </c>
      <c r="C356" s="307"/>
      <c r="D356" s="307"/>
      <c r="E356" s="307"/>
      <c r="F356" s="307"/>
      <c r="G356" s="307"/>
      <c r="H356" s="307"/>
      <c r="I356" s="307"/>
      <c r="J356" s="307"/>
      <c r="K356" s="307"/>
      <c r="L356" s="307"/>
      <c r="M356" s="307"/>
      <c r="N356" s="307"/>
      <c r="O356" s="308"/>
      <c r="P356" s="306"/>
      <c r="Q356" s="308"/>
      <c r="R356" s="136">
        <f>SUM(R310:R349)</f>
        <v>0</v>
      </c>
      <c r="S356" s="136">
        <f>SUM(S310:S349)</f>
        <v>0</v>
      </c>
      <c r="T356" s="136">
        <f>SUM(T310:T349)</f>
        <v>0</v>
      </c>
      <c r="U356" s="136">
        <f>SUM(U310:U349)</f>
        <v>0</v>
      </c>
      <c r="V356" s="136">
        <f>SUM(V310:V349)</f>
        <v>0</v>
      </c>
      <c r="W356" s="306"/>
      <c r="X356" s="307"/>
      <c r="Y356" s="308"/>
    </row>
    <row r="357" spans="2:25" ht="6" customHeight="1">
      <c r="B357" s="137"/>
      <c r="C357" s="138"/>
      <c r="D357" s="139"/>
      <c r="E357" s="139"/>
      <c r="F357" s="137"/>
      <c r="G357" s="137"/>
      <c r="H357" s="137"/>
      <c r="I357" s="137"/>
    </row>
    <row r="358" spans="2:25" ht="15.95" customHeight="1">
      <c r="B358" s="347" t="s">
        <v>469</v>
      </c>
      <c r="C358" s="348"/>
      <c r="D358" s="348"/>
      <c r="E358" s="348"/>
      <c r="F358" s="348"/>
      <c r="G358" s="348"/>
      <c r="H358" s="348"/>
      <c r="I358" s="349"/>
      <c r="J358" s="140"/>
      <c r="K358" s="23"/>
      <c r="L358" s="23"/>
      <c r="M358" s="23"/>
      <c r="N358" s="23"/>
      <c r="O358" s="23"/>
      <c r="P358" s="23"/>
      <c r="Q358" s="350" t="s">
        <v>470</v>
      </c>
      <c r="R358" s="350"/>
      <c r="S358" s="350"/>
      <c r="T358" s="350"/>
      <c r="U358" s="350"/>
      <c r="V358" s="350"/>
      <c r="W358" s="350"/>
      <c r="X358" s="350"/>
    </row>
    <row r="359" spans="2:25" ht="15.95" customHeight="1">
      <c r="B359" s="84" t="s">
        <v>471</v>
      </c>
      <c r="C359" s="84" t="s">
        <v>472</v>
      </c>
      <c r="D359" s="141" t="s">
        <v>142</v>
      </c>
      <c r="E359" s="141" t="s">
        <v>141</v>
      </c>
      <c r="F359" s="141" t="s">
        <v>460</v>
      </c>
      <c r="G359" s="142" t="s">
        <v>473</v>
      </c>
      <c r="H359" s="351" t="s">
        <v>461</v>
      </c>
      <c r="I359" s="351"/>
      <c r="J359" s="143"/>
      <c r="K359" s="23"/>
      <c r="L359" s="23"/>
      <c r="M359" s="23"/>
      <c r="N359" s="23"/>
      <c r="O359" s="23"/>
      <c r="P359" s="23"/>
      <c r="Q359" s="84" t="s">
        <v>474</v>
      </c>
      <c r="R359" s="84" t="s">
        <v>475</v>
      </c>
      <c r="S359" s="84" t="s">
        <v>142</v>
      </c>
      <c r="T359" s="84" t="s">
        <v>141</v>
      </c>
      <c r="U359" s="84" t="s">
        <v>460</v>
      </c>
      <c r="V359" s="84" t="s">
        <v>119</v>
      </c>
      <c r="W359" s="351" t="s">
        <v>461</v>
      </c>
      <c r="X359" s="351"/>
    </row>
    <row r="360" spans="2:25" ht="15.95" customHeight="1">
      <c r="B360" s="144">
        <v>36</v>
      </c>
      <c r="C360" s="145">
        <v>26</v>
      </c>
      <c r="D360" s="146">
        <v>0</v>
      </c>
      <c r="E360" s="146">
        <v>0</v>
      </c>
      <c r="F360" s="146">
        <v>0</v>
      </c>
      <c r="G360" s="147">
        <v>0</v>
      </c>
      <c r="H360" s="352">
        <v>0</v>
      </c>
      <c r="I360" s="352"/>
      <c r="J360" s="143"/>
      <c r="K360" s="23"/>
      <c r="L360" s="23"/>
      <c r="M360" s="23"/>
      <c r="N360" s="23"/>
      <c r="O360" s="23"/>
      <c r="P360" s="23"/>
      <c r="Q360" s="147">
        <v>3</v>
      </c>
      <c r="R360" s="141">
        <v>26</v>
      </c>
      <c r="S360" s="146">
        <v>0</v>
      </c>
      <c r="T360" s="146">
        <v>0</v>
      </c>
      <c r="U360" s="146">
        <v>0</v>
      </c>
      <c r="V360" s="148">
        <v>0</v>
      </c>
      <c r="W360" s="353">
        <v>0</v>
      </c>
      <c r="X360" s="353"/>
    </row>
    <row r="361" spans="2:25" ht="15.95" customHeight="1">
      <c r="B361" s="137"/>
      <c r="C361" s="137"/>
      <c r="D361" s="138"/>
      <c r="E361" s="138"/>
      <c r="F361" s="137"/>
      <c r="G361" s="137"/>
      <c r="H361" s="137"/>
      <c r="I361" s="137"/>
    </row>
    <row r="362" spans="2:25" ht="15.95" customHeight="1">
      <c r="B362" s="341" t="s">
        <v>476</v>
      </c>
      <c r="C362" s="341"/>
      <c r="D362" s="341"/>
      <c r="E362" s="341"/>
      <c r="F362" s="341"/>
      <c r="G362" s="341"/>
      <c r="H362" s="341"/>
      <c r="I362" s="341"/>
      <c r="J362" s="341"/>
      <c r="K362" s="341"/>
      <c r="L362" s="341"/>
      <c r="M362" s="341"/>
      <c r="N362" s="341"/>
      <c r="O362" s="341"/>
      <c r="P362" s="341"/>
      <c r="Q362" s="341"/>
      <c r="R362" s="341"/>
      <c r="S362" s="341"/>
      <c r="T362" s="341"/>
      <c r="U362" s="341"/>
      <c r="V362" s="341"/>
      <c r="W362" s="341"/>
      <c r="X362" s="341"/>
      <c r="Y362" s="341"/>
    </row>
    <row r="363" spans="2:25" ht="15.95" customHeight="1">
      <c r="B363" s="23" t="s">
        <v>477</v>
      </c>
      <c r="C363" s="23"/>
      <c r="D363" s="23"/>
      <c r="E363" s="23" t="s">
        <v>478</v>
      </c>
      <c r="F363" s="23"/>
    </row>
    <row r="364" spans="2:25" ht="15.95" customHeight="1">
      <c r="B364" s="23" t="s">
        <v>479</v>
      </c>
      <c r="C364" s="23"/>
      <c r="D364" s="23"/>
      <c r="E364" s="23" t="s">
        <v>480</v>
      </c>
      <c r="F364" s="23"/>
    </row>
    <row r="365" spans="2:25" ht="22.5" customHeight="1">
      <c r="B365" s="342" t="s">
        <v>6</v>
      </c>
      <c r="C365" s="342" t="s">
        <v>481</v>
      </c>
      <c r="D365" s="342"/>
      <c r="E365" s="342"/>
      <c r="F365" s="342"/>
      <c r="G365" s="342"/>
      <c r="H365" s="342"/>
      <c r="I365" s="342"/>
      <c r="J365" s="342" t="s">
        <v>482</v>
      </c>
      <c r="K365" s="342"/>
      <c r="L365" s="342" t="s">
        <v>483</v>
      </c>
      <c r="M365" s="342"/>
      <c r="N365" s="342" t="s">
        <v>484</v>
      </c>
      <c r="O365" s="342"/>
      <c r="P365" s="342"/>
      <c r="Q365" s="342"/>
      <c r="R365" s="342"/>
      <c r="S365" s="343" t="s">
        <v>485</v>
      </c>
      <c r="T365" s="344"/>
      <c r="U365" s="343" t="s">
        <v>486</v>
      </c>
      <c r="V365" s="344"/>
      <c r="W365" s="342" t="s">
        <v>487</v>
      </c>
      <c r="X365" s="342"/>
      <c r="Y365" s="342"/>
    </row>
    <row r="366" spans="2:25" ht="22.5" customHeight="1">
      <c r="B366" s="342"/>
      <c r="C366" s="342"/>
      <c r="D366" s="342"/>
      <c r="E366" s="342"/>
      <c r="F366" s="342"/>
      <c r="G366" s="342"/>
      <c r="H366" s="342"/>
      <c r="I366" s="342"/>
      <c r="J366" s="342"/>
      <c r="K366" s="342"/>
      <c r="L366" s="342"/>
      <c r="M366" s="342"/>
      <c r="N366" s="150" t="s">
        <v>488</v>
      </c>
      <c r="O366" s="150" t="s">
        <v>489</v>
      </c>
      <c r="P366" s="150" t="s">
        <v>490</v>
      </c>
      <c r="Q366" s="150" t="s">
        <v>491</v>
      </c>
      <c r="R366" s="150" t="s">
        <v>82</v>
      </c>
      <c r="S366" s="345"/>
      <c r="T366" s="346"/>
      <c r="U366" s="345"/>
      <c r="V366" s="346"/>
      <c r="W366" s="342"/>
      <c r="X366" s="342"/>
      <c r="Y366" s="342"/>
    </row>
    <row r="367" spans="2:25" ht="15.95" customHeight="1">
      <c r="B367" s="151">
        <v>1</v>
      </c>
      <c r="C367" s="336"/>
      <c r="D367" s="337"/>
      <c r="E367" s="337"/>
      <c r="F367" s="337"/>
      <c r="G367" s="337"/>
      <c r="H367" s="337"/>
      <c r="I367" s="338"/>
      <c r="J367" s="336"/>
      <c r="K367" s="338"/>
      <c r="L367" s="336"/>
      <c r="M367" s="338"/>
      <c r="N367" s="153"/>
      <c r="O367" s="153"/>
      <c r="P367" s="153"/>
      <c r="Q367" s="153"/>
      <c r="R367" s="153"/>
      <c r="S367" s="336"/>
      <c r="T367" s="339"/>
      <c r="U367" s="336"/>
      <c r="V367" s="339"/>
      <c r="W367" s="340"/>
      <c r="X367" s="340"/>
      <c r="Y367" s="340"/>
    </row>
    <row r="368" spans="2:25" ht="15.95" customHeight="1">
      <c r="B368" s="154">
        <v>2</v>
      </c>
      <c r="C368" s="319"/>
      <c r="D368" s="320"/>
      <c r="E368" s="320"/>
      <c r="F368" s="320"/>
      <c r="G368" s="320"/>
      <c r="H368" s="320"/>
      <c r="I368" s="321"/>
      <c r="J368" s="319"/>
      <c r="K368" s="321"/>
      <c r="L368" s="319"/>
      <c r="M368" s="321"/>
      <c r="N368" s="156"/>
      <c r="O368" s="156"/>
      <c r="P368" s="156"/>
      <c r="Q368" s="156"/>
      <c r="R368" s="156"/>
      <c r="S368" s="319"/>
      <c r="T368" s="322"/>
      <c r="U368" s="319"/>
      <c r="V368" s="322"/>
      <c r="W368" s="323"/>
      <c r="X368" s="323"/>
      <c r="Y368" s="323"/>
    </row>
    <row r="369" spans="2:25" ht="15.95" customHeight="1">
      <c r="B369" s="154">
        <v>3</v>
      </c>
      <c r="C369" s="319"/>
      <c r="D369" s="320"/>
      <c r="E369" s="320"/>
      <c r="F369" s="320"/>
      <c r="G369" s="320"/>
      <c r="H369" s="320"/>
      <c r="I369" s="321"/>
      <c r="J369" s="319"/>
      <c r="K369" s="321"/>
      <c r="L369" s="319"/>
      <c r="M369" s="321"/>
      <c r="N369" s="156"/>
      <c r="O369" s="156"/>
      <c r="P369" s="156"/>
      <c r="Q369" s="156"/>
      <c r="R369" s="156"/>
      <c r="S369" s="319"/>
      <c r="T369" s="322"/>
      <c r="U369" s="319"/>
      <c r="V369" s="322"/>
      <c r="W369" s="323"/>
      <c r="X369" s="323"/>
      <c r="Y369" s="323"/>
    </row>
    <row r="370" spans="2:25" ht="15.95" customHeight="1">
      <c r="B370" s="154">
        <v>4</v>
      </c>
      <c r="C370" s="319"/>
      <c r="D370" s="320"/>
      <c r="E370" s="320"/>
      <c r="F370" s="320"/>
      <c r="G370" s="320"/>
      <c r="H370" s="320"/>
      <c r="I370" s="321"/>
      <c r="J370" s="319"/>
      <c r="K370" s="321"/>
      <c r="L370" s="319"/>
      <c r="M370" s="321"/>
      <c r="N370" s="156"/>
      <c r="O370" s="156"/>
      <c r="P370" s="156"/>
      <c r="Q370" s="156"/>
      <c r="R370" s="156"/>
      <c r="S370" s="319"/>
      <c r="T370" s="322"/>
      <c r="U370" s="319"/>
      <c r="V370" s="322"/>
      <c r="W370" s="323"/>
      <c r="X370" s="323"/>
      <c r="Y370" s="323"/>
    </row>
    <row r="371" spans="2:25" ht="15.95" customHeight="1">
      <c r="B371" s="154">
        <v>5</v>
      </c>
      <c r="C371" s="319"/>
      <c r="D371" s="320"/>
      <c r="E371" s="320"/>
      <c r="F371" s="320"/>
      <c r="G371" s="320"/>
      <c r="H371" s="320"/>
      <c r="I371" s="321"/>
      <c r="J371" s="319"/>
      <c r="K371" s="321"/>
      <c r="L371" s="319"/>
      <c r="M371" s="321"/>
      <c r="N371" s="156"/>
      <c r="O371" s="156"/>
      <c r="P371" s="156"/>
      <c r="Q371" s="156"/>
      <c r="R371" s="156"/>
      <c r="S371" s="319"/>
      <c r="T371" s="322"/>
      <c r="U371" s="319"/>
      <c r="V371" s="322"/>
      <c r="W371" s="323"/>
      <c r="X371" s="323"/>
      <c r="Y371" s="323"/>
    </row>
    <row r="372" spans="2:25" ht="15.95" customHeight="1">
      <c r="B372" s="154">
        <v>6</v>
      </c>
      <c r="C372" s="319"/>
      <c r="D372" s="320"/>
      <c r="E372" s="320"/>
      <c r="F372" s="320"/>
      <c r="G372" s="320"/>
      <c r="H372" s="320"/>
      <c r="I372" s="321"/>
      <c r="J372" s="319"/>
      <c r="K372" s="321"/>
      <c r="L372" s="319"/>
      <c r="M372" s="321"/>
      <c r="N372" s="156"/>
      <c r="O372" s="156"/>
      <c r="P372" s="156"/>
      <c r="Q372" s="156"/>
      <c r="R372" s="156"/>
      <c r="S372" s="319"/>
      <c r="T372" s="322"/>
      <c r="U372" s="319"/>
      <c r="V372" s="322"/>
      <c r="W372" s="323"/>
      <c r="X372" s="323"/>
      <c r="Y372" s="323"/>
    </row>
    <row r="373" spans="2:25" ht="15.95" customHeight="1">
      <c r="B373" s="154">
        <v>7</v>
      </c>
      <c r="C373" s="319"/>
      <c r="D373" s="320"/>
      <c r="E373" s="320"/>
      <c r="F373" s="320"/>
      <c r="G373" s="320"/>
      <c r="H373" s="320"/>
      <c r="I373" s="321"/>
      <c r="J373" s="319"/>
      <c r="K373" s="321"/>
      <c r="L373" s="319"/>
      <c r="M373" s="321"/>
      <c r="N373" s="156"/>
      <c r="O373" s="156"/>
      <c r="P373" s="156"/>
      <c r="Q373" s="156"/>
      <c r="R373" s="156"/>
      <c r="S373" s="319"/>
      <c r="T373" s="322"/>
      <c r="U373" s="319"/>
      <c r="V373" s="322"/>
      <c r="W373" s="323"/>
      <c r="X373" s="323"/>
      <c r="Y373" s="323"/>
    </row>
    <row r="374" spans="2:25" ht="15.95" customHeight="1">
      <c r="B374" s="154">
        <v>8</v>
      </c>
      <c r="C374" s="319"/>
      <c r="D374" s="320"/>
      <c r="E374" s="320"/>
      <c r="F374" s="320"/>
      <c r="G374" s="320"/>
      <c r="H374" s="320"/>
      <c r="I374" s="321"/>
      <c r="J374" s="319"/>
      <c r="K374" s="321"/>
      <c r="L374" s="319"/>
      <c r="M374" s="321"/>
      <c r="N374" s="156"/>
      <c r="O374" s="156"/>
      <c r="P374" s="156"/>
      <c r="Q374" s="156"/>
      <c r="R374" s="156"/>
      <c r="S374" s="319"/>
      <c r="T374" s="322"/>
      <c r="U374" s="319"/>
      <c r="V374" s="322"/>
      <c r="W374" s="323"/>
      <c r="X374" s="323"/>
      <c r="Y374" s="323"/>
    </row>
    <row r="375" spans="2:25" ht="15.95" customHeight="1">
      <c r="B375" s="154">
        <v>9</v>
      </c>
      <c r="C375" s="319"/>
      <c r="D375" s="320"/>
      <c r="E375" s="320"/>
      <c r="F375" s="320"/>
      <c r="G375" s="320"/>
      <c r="H375" s="320"/>
      <c r="I375" s="321"/>
      <c r="J375" s="319"/>
      <c r="K375" s="321"/>
      <c r="L375" s="319"/>
      <c r="M375" s="321"/>
      <c r="N375" s="156"/>
      <c r="O375" s="156"/>
      <c r="P375" s="156"/>
      <c r="Q375" s="156"/>
      <c r="R375" s="156"/>
      <c r="S375" s="319"/>
      <c r="T375" s="322"/>
      <c r="U375" s="319"/>
      <c r="V375" s="322"/>
      <c r="W375" s="323"/>
      <c r="X375" s="323"/>
      <c r="Y375" s="323"/>
    </row>
    <row r="376" spans="2:25" ht="15.95" customHeight="1">
      <c r="B376" s="154">
        <v>10</v>
      </c>
      <c r="C376" s="319"/>
      <c r="D376" s="320"/>
      <c r="E376" s="320"/>
      <c r="F376" s="320"/>
      <c r="G376" s="320"/>
      <c r="H376" s="320"/>
      <c r="I376" s="321"/>
      <c r="J376" s="319"/>
      <c r="K376" s="321"/>
      <c r="L376" s="319"/>
      <c r="M376" s="321"/>
      <c r="N376" s="156"/>
      <c r="O376" s="156"/>
      <c r="P376" s="156"/>
      <c r="Q376" s="156"/>
      <c r="R376" s="156"/>
      <c r="S376" s="319"/>
      <c r="T376" s="322"/>
      <c r="U376" s="319"/>
      <c r="V376" s="322"/>
      <c r="W376" s="323"/>
      <c r="X376" s="323"/>
      <c r="Y376" s="323"/>
    </row>
    <row r="377" spans="2:25" ht="15.95" customHeight="1">
      <c r="B377" s="154">
        <v>13</v>
      </c>
      <c r="C377" s="319"/>
      <c r="D377" s="320"/>
      <c r="E377" s="320"/>
      <c r="F377" s="320"/>
      <c r="G377" s="320"/>
      <c r="H377" s="320"/>
      <c r="I377" s="321"/>
      <c r="J377" s="319"/>
      <c r="K377" s="321"/>
      <c r="L377" s="319"/>
      <c r="M377" s="321"/>
      <c r="N377" s="156"/>
      <c r="O377" s="156"/>
      <c r="P377" s="156"/>
      <c r="Q377" s="156"/>
      <c r="R377" s="156"/>
      <c r="S377" s="319"/>
      <c r="T377" s="322"/>
      <c r="U377" s="319"/>
      <c r="V377" s="322"/>
      <c r="W377" s="323"/>
      <c r="X377" s="323"/>
      <c r="Y377" s="323"/>
    </row>
    <row r="378" spans="2:25" ht="15.95" customHeight="1" thickBot="1">
      <c r="B378" s="157">
        <v>21</v>
      </c>
      <c r="C378" s="331"/>
      <c r="D378" s="332"/>
      <c r="E378" s="332"/>
      <c r="F378" s="332"/>
      <c r="G378" s="332"/>
      <c r="H378" s="332"/>
      <c r="I378" s="333"/>
      <c r="J378" s="331"/>
      <c r="K378" s="333"/>
      <c r="L378" s="331"/>
      <c r="M378" s="333"/>
      <c r="N378" s="158"/>
      <c r="O378" s="158"/>
      <c r="P378" s="158"/>
      <c r="Q378" s="158"/>
      <c r="R378" s="158"/>
      <c r="S378" s="331"/>
      <c r="T378" s="334"/>
      <c r="U378" s="331"/>
      <c r="V378" s="334"/>
      <c r="W378" s="335"/>
      <c r="X378" s="335"/>
      <c r="Y378" s="335"/>
    </row>
    <row r="379" spans="2:25" ht="15.95" customHeight="1" thickTop="1">
      <c r="B379" s="324" t="s">
        <v>468</v>
      </c>
      <c r="C379" s="325"/>
      <c r="D379" s="325"/>
      <c r="E379" s="325"/>
      <c r="F379" s="325"/>
      <c r="G379" s="325"/>
      <c r="H379" s="325"/>
      <c r="I379" s="326"/>
      <c r="J379" s="327"/>
      <c r="K379" s="328"/>
      <c r="L379" s="327"/>
      <c r="M379" s="328"/>
      <c r="N379" s="159"/>
      <c r="O379" s="159"/>
      <c r="P379" s="159"/>
      <c r="Q379" s="159"/>
      <c r="R379" s="159"/>
      <c r="S379" s="327"/>
      <c r="T379" s="329"/>
      <c r="U379" s="327"/>
      <c r="V379" s="329"/>
      <c r="W379" s="330"/>
      <c r="X379" s="330"/>
      <c r="Y379" s="330"/>
    </row>
    <row r="381" spans="2:25" ht="15.95" customHeight="1">
      <c r="B381" s="85" t="s">
        <v>6</v>
      </c>
      <c r="C381" s="315" t="s">
        <v>492</v>
      </c>
      <c r="D381" s="315"/>
      <c r="E381" s="315"/>
      <c r="F381" s="315"/>
      <c r="G381" s="315"/>
      <c r="H381" s="315"/>
      <c r="I381" s="315"/>
      <c r="J381" s="315" t="s">
        <v>493</v>
      </c>
      <c r="K381" s="315"/>
      <c r="L381" s="315"/>
      <c r="M381" s="315" t="s">
        <v>494</v>
      </c>
      <c r="N381" s="315"/>
      <c r="O381" s="315" t="s">
        <v>495</v>
      </c>
      <c r="P381" s="315"/>
      <c r="Q381" s="315" t="s">
        <v>496</v>
      </c>
      <c r="R381" s="315"/>
      <c r="S381" s="315" t="s">
        <v>497</v>
      </c>
      <c r="T381" s="315"/>
      <c r="U381" s="315" t="s">
        <v>226</v>
      </c>
      <c r="V381" s="315"/>
      <c r="W381" s="315"/>
      <c r="X381" s="315"/>
      <c r="Y381" s="315"/>
    </row>
    <row r="382" spans="2:25" ht="16.5" customHeight="1">
      <c r="B382" s="85">
        <v>1</v>
      </c>
      <c r="C382" s="315" t="s">
        <v>498</v>
      </c>
      <c r="D382" s="315"/>
      <c r="E382" s="315"/>
      <c r="F382" s="315"/>
      <c r="G382" s="315"/>
      <c r="H382" s="315"/>
      <c r="I382" s="315"/>
      <c r="J382" s="315">
        <v>4</v>
      </c>
      <c r="K382" s="315"/>
      <c r="L382" s="315"/>
      <c r="M382" s="315"/>
      <c r="N382" s="315"/>
      <c r="O382" s="315">
        <v>2</v>
      </c>
      <c r="P382" s="315"/>
      <c r="Q382" s="315">
        <v>1</v>
      </c>
      <c r="R382" s="315"/>
      <c r="S382" s="315"/>
      <c r="T382" s="315"/>
      <c r="U382" s="315"/>
      <c r="V382" s="315"/>
      <c r="W382" s="315"/>
      <c r="X382" s="315"/>
      <c r="Y382" s="315"/>
    </row>
    <row r="383" spans="2:25" ht="15.95" customHeight="1"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</row>
    <row r="384" spans="2:25" ht="25.5" customHeight="1">
      <c r="B384" s="315" t="s">
        <v>6</v>
      </c>
      <c r="C384" s="315" t="s">
        <v>79</v>
      </c>
      <c r="D384" s="315"/>
      <c r="E384" s="315" t="s">
        <v>83</v>
      </c>
      <c r="F384" s="315"/>
      <c r="G384" s="316" t="s">
        <v>499</v>
      </c>
      <c r="H384" s="316"/>
      <c r="I384" s="315" t="s">
        <v>83</v>
      </c>
      <c r="J384" s="315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</row>
    <row r="385" spans="1:25" ht="18" customHeight="1">
      <c r="B385" s="315"/>
      <c r="C385" s="315"/>
      <c r="D385" s="315"/>
      <c r="E385" s="315"/>
      <c r="F385" s="315"/>
      <c r="G385" s="85" t="s">
        <v>80</v>
      </c>
      <c r="H385" s="85" t="s">
        <v>81</v>
      </c>
      <c r="I385" s="315"/>
      <c r="J385" s="315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</row>
    <row r="386" spans="1:25" ht="18" customHeight="1">
      <c r="B386" s="69">
        <v>1</v>
      </c>
      <c r="C386" s="317" t="s">
        <v>116</v>
      </c>
      <c r="D386" s="318"/>
      <c r="E386" s="317">
        <f>B95</f>
        <v>6</v>
      </c>
      <c r="F386" s="318"/>
      <c r="G386" s="69">
        <f>F95</f>
        <v>130</v>
      </c>
      <c r="H386" s="69">
        <f>G95</f>
        <v>108</v>
      </c>
      <c r="I386" s="317">
        <f>G386+H386</f>
        <v>238</v>
      </c>
      <c r="J386" s="318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</row>
    <row r="387" spans="1:25" ht="18" customHeight="1">
      <c r="B387" s="72">
        <v>2</v>
      </c>
      <c r="C387" s="311" t="s">
        <v>117</v>
      </c>
      <c r="D387" s="312"/>
      <c r="E387" s="311">
        <f>J91</f>
        <v>6</v>
      </c>
      <c r="F387" s="312"/>
      <c r="G387" s="72">
        <f>N91</f>
        <v>118</v>
      </c>
      <c r="H387" s="72">
        <f>O91</f>
        <v>105</v>
      </c>
      <c r="I387" s="311">
        <f>G387+H387</f>
        <v>223</v>
      </c>
      <c r="J387" s="312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</row>
    <row r="388" spans="1:25" ht="18" customHeight="1" thickBot="1">
      <c r="B388" s="160">
        <v>3</v>
      </c>
      <c r="C388" s="313" t="s">
        <v>118</v>
      </c>
      <c r="D388" s="314"/>
      <c r="E388" s="313">
        <f>R91</f>
        <v>6</v>
      </c>
      <c r="F388" s="314"/>
      <c r="G388" s="160">
        <f>V91</f>
        <v>102</v>
      </c>
      <c r="H388" s="160">
        <f>W91</f>
        <v>109</v>
      </c>
      <c r="I388" s="313">
        <f>G388+H388</f>
        <v>211</v>
      </c>
      <c r="J388" s="314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</row>
    <row r="389" spans="1:25" ht="18" customHeight="1" thickTop="1">
      <c r="B389" s="306"/>
      <c r="C389" s="307"/>
      <c r="D389" s="308"/>
      <c r="E389" s="309">
        <f>E386+E387+E388</f>
        <v>18</v>
      </c>
      <c r="F389" s="310"/>
      <c r="G389" s="136">
        <f>G386+G387+G388</f>
        <v>350</v>
      </c>
      <c r="H389" s="136">
        <f>H386+H387+H388</f>
        <v>322</v>
      </c>
      <c r="I389" s="309">
        <f>G389+H389</f>
        <v>672</v>
      </c>
      <c r="J389" s="310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</row>
    <row r="390" spans="1:25" ht="20.25" customHeight="1">
      <c r="B390" s="194"/>
      <c r="C390" s="194"/>
      <c r="D390" s="194"/>
      <c r="E390" s="194"/>
      <c r="F390" s="194"/>
      <c r="G390" s="194"/>
      <c r="H390" s="194"/>
      <c r="I390" s="194"/>
      <c r="J390" s="194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</row>
    <row r="391" spans="1:25" ht="11.25" customHeight="1">
      <c r="A391" s="23" t="s">
        <v>500</v>
      </c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</row>
    <row r="392" spans="1:25" ht="11.25" customHeight="1">
      <c r="A392" s="23" t="s">
        <v>501</v>
      </c>
    </row>
    <row r="393" spans="1:25" ht="11.25" customHeight="1">
      <c r="A393" s="23" t="str">
        <f>B49</f>
        <v>BULAN : APRIL, 2018</v>
      </c>
    </row>
    <row r="394" spans="1:25" ht="5.25" customHeight="1"/>
    <row r="395" spans="1:25" ht="31.5" customHeight="1">
      <c r="A395" s="161" t="s">
        <v>6</v>
      </c>
      <c r="B395" s="224" t="s">
        <v>502</v>
      </c>
      <c r="C395" s="224"/>
      <c r="D395" s="224"/>
      <c r="E395" s="105" t="s">
        <v>162</v>
      </c>
      <c r="F395" s="225" t="s">
        <v>503</v>
      </c>
      <c r="G395" s="225"/>
      <c r="H395" s="225"/>
      <c r="I395" s="226" t="s">
        <v>504</v>
      </c>
      <c r="J395" s="226"/>
      <c r="K395" s="226"/>
      <c r="L395" s="226" t="s">
        <v>505</v>
      </c>
      <c r="M395" s="226"/>
      <c r="N395" s="226" t="s">
        <v>506</v>
      </c>
      <c r="O395" s="226"/>
      <c r="P395" s="226"/>
      <c r="Q395" s="227" t="s">
        <v>507</v>
      </c>
      <c r="R395" s="227"/>
      <c r="S395" s="162" t="s">
        <v>508</v>
      </c>
      <c r="T395" s="224" t="s">
        <v>479</v>
      </c>
      <c r="U395" s="224"/>
      <c r="V395" s="224"/>
      <c r="W395" s="224"/>
      <c r="X395" s="224"/>
      <c r="Y395" s="224"/>
    </row>
    <row r="396" spans="1:25" ht="10.5" customHeight="1">
      <c r="A396" s="269" t="s">
        <v>509</v>
      </c>
      <c r="B396" s="270"/>
      <c r="C396" s="270"/>
      <c r="D396" s="270"/>
      <c r="E396" s="270"/>
      <c r="F396" s="270"/>
      <c r="G396" s="270"/>
      <c r="H396" s="270"/>
      <c r="I396" s="270"/>
      <c r="J396" s="270"/>
      <c r="K396" s="270"/>
      <c r="L396" s="270"/>
      <c r="M396" s="270"/>
      <c r="N396" s="270"/>
      <c r="O396" s="270"/>
      <c r="P396" s="270"/>
      <c r="Q396" s="270"/>
      <c r="R396" s="270"/>
      <c r="S396" s="271"/>
      <c r="T396" s="270"/>
      <c r="U396" s="270"/>
      <c r="V396" s="270"/>
      <c r="W396" s="270"/>
      <c r="X396" s="270"/>
      <c r="Y396" s="272"/>
    </row>
    <row r="397" spans="1:25" ht="34.5" customHeight="1">
      <c r="A397" s="163">
        <v>1</v>
      </c>
      <c r="B397" s="297" t="s">
        <v>18</v>
      </c>
      <c r="C397" s="298"/>
      <c r="D397" s="299"/>
      <c r="E397" s="163" t="s">
        <v>80</v>
      </c>
      <c r="F397" s="300" t="s">
        <v>510</v>
      </c>
      <c r="G397" s="301"/>
      <c r="H397" s="302"/>
      <c r="I397" s="303" t="s">
        <v>511</v>
      </c>
      <c r="J397" s="304"/>
      <c r="K397" s="305"/>
      <c r="L397" s="297" t="s">
        <v>512</v>
      </c>
      <c r="M397" s="299"/>
      <c r="N397" s="303" t="s">
        <v>304</v>
      </c>
      <c r="O397" s="304"/>
      <c r="P397" s="305"/>
      <c r="Q397" s="292">
        <v>37820</v>
      </c>
      <c r="R397" s="293"/>
      <c r="S397" s="164" t="s">
        <v>513</v>
      </c>
      <c r="T397" s="294" t="s">
        <v>514</v>
      </c>
      <c r="U397" s="295"/>
      <c r="V397" s="295"/>
      <c r="W397" s="295"/>
      <c r="X397" s="295"/>
      <c r="Y397" s="296"/>
    </row>
    <row r="398" spans="1:25" ht="37.5" customHeight="1">
      <c r="A398" s="165">
        <v>2</v>
      </c>
      <c r="B398" s="245" t="s">
        <v>306</v>
      </c>
      <c r="C398" s="246"/>
      <c r="D398" s="247"/>
      <c r="E398" s="165" t="s">
        <v>81</v>
      </c>
      <c r="F398" s="248" t="s">
        <v>515</v>
      </c>
      <c r="G398" s="249"/>
      <c r="H398" s="250"/>
      <c r="I398" s="228" t="s">
        <v>516</v>
      </c>
      <c r="J398" s="229"/>
      <c r="K398" s="230"/>
      <c r="L398" s="245" t="s">
        <v>517</v>
      </c>
      <c r="M398" s="247"/>
      <c r="N398" s="266" t="s">
        <v>309</v>
      </c>
      <c r="O398" s="267"/>
      <c r="P398" s="268"/>
      <c r="Q398" s="256">
        <v>38188</v>
      </c>
      <c r="R398" s="257"/>
      <c r="S398" s="166" t="s">
        <v>513</v>
      </c>
      <c r="T398" s="261" t="s">
        <v>518</v>
      </c>
      <c r="U398" s="262"/>
      <c r="V398" s="262"/>
      <c r="W398" s="262"/>
      <c r="X398" s="262"/>
      <c r="Y398" s="263"/>
    </row>
    <row r="399" spans="1:25" ht="29.25" customHeight="1">
      <c r="A399" s="165">
        <v>3</v>
      </c>
      <c r="B399" s="245" t="s">
        <v>311</v>
      </c>
      <c r="C399" s="246"/>
      <c r="D399" s="247"/>
      <c r="E399" s="165" t="s">
        <v>80</v>
      </c>
      <c r="F399" s="248" t="s">
        <v>519</v>
      </c>
      <c r="G399" s="249"/>
      <c r="H399" s="250"/>
      <c r="I399" s="251" t="s">
        <v>128</v>
      </c>
      <c r="J399" s="252"/>
      <c r="K399" s="253"/>
      <c r="L399" s="245" t="s">
        <v>520</v>
      </c>
      <c r="M399" s="247"/>
      <c r="N399" s="228" t="s">
        <v>314</v>
      </c>
      <c r="O399" s="229"/>
      <c r="P399" s="230"/>
      <c r="Q399" s="256">
        <v>38919</v>
      </c>
      <c r="R399" s="257"/>
      <c r="S399" s="167" t="s">
        <v>521</v>
      </c>
      <c r="T399" s="261" t="s">
        <v>522</v>
      </c>
      <c r="U399" s="262"/>
      <c r="V399" s="262"/>
      <c r="W399" s="262"/>
      <c r="X399" s="262"/>
      <c r="Y399" s="263"/>
    </row>
    <row r="400" spans="1:25" ht="35.25" customHeight="1">
      <c r="A400" s="165">
        <v>4</v>
      </c>
      <c r="B400" s="245" t="s">
        <v>315</v>
      </c>
      <c r="C400" s="246"/>
      <c r="D400" s="247"/>
      <c r="E400" s="165" t="s">
        <v>80</v>
      </c>
      <c r="F400" s="248" t="s">
        <v>523</v>
      </c>
      <c r="G400" s="249"/>
      <c r="H400" s="250"/>
      <c r="I400" s="251" t="s">
        <v>128</v>
      </c>
      <c r="J400" s="252"/>
      <c r="K400" s="253"/>
      <c r="L400" s="245" t="s">
        <v>524</v>
      </c>
      <c r="M400" s="247"/>
      <c r="N400" s="266" t="s">
        <v>318</v>
      </c>
      <c r="O400" s="267"/>
      <c r="P400" s="268"/>
      <c r="Q400" s="264">
        <v>39287</v>
      </c>
      <c r="R400" s="265"/>
      <c r="S400" s="166" t="s">
        <v>525</v>
      </c>
      <c r="T400" s="266" t="s">
        <v>526</v>
      </c>
      <c r="U400" s="267"/>
      <c r="V400" s="267"/>
      <c r="W400" s="267"/>
      <c r="X400" s="267"/>
      <c r="Y400" s="268"/>
    </row>
    <row r="401" spans="1:25" ht="29.25" customHeight="1">
      <c r="A401" s="165">
        <v>5</v>
      </c>
      <c r="B401" s="245" t="s">
        <v>319</v>
      </c>
      <c r="C401" s="246"/>
      <c r="D401" s="247"/>
      <c r="E401" s="165" t="s">
        <v>81</v>
      </c>
      <c r="F401" s="248" t="s">
        <v>527</v>
      </c>
      <c r="G401" s="249"/>
      <c r="H401" s="250"/>
      <c r="I401" s="251" t="s">
        <v>128</v>
      </c>
      <c r="J401" s="252"/>
      <c r="K401" s="253"/>
      <c r="L401" s="245" t="s">
        <v>528</v>
      </c>
      <c r="M401" s="247"/>
      <c r="N401" s="266" t="s">
        <v>322</v>
      </c>
      <c r="O401" s="267"/>
      <c r="P401" s="268"/>
      <c r="Q401" s="256">
        <v>39290</v>
      </c>
      <c r="R401" s="257"/>
      <c r="S401" s="166" t="s">
        <v>525</v>
      </c>
      <c r="T401" s="266" t="s">
        <v>529</v>
      </c>
      <c r="U401" s="267"/>
      <c r="V401" s="267"/>
      <c r="W401" s="267"/>
      <c r="X401" s="267"/>
      <c r="Y401" s="268"/>
    </row>
    <row r="402" spans="1:25" ht="29.25" customHeight="1">
      <c r="A402" s="165">
        <v>6</v>
      </c>
      <c r="B402" s="245" t="s">
        <v>324</v>
      </c>
      <c r="C402" s="246"/>
      <c r="D402" s="247"/>
      <c r="E402" s="165" t="s">
        <v>81</v>
      </c>
      <c r="F402" s="248" t="s">
        <v>530</v>
      </c>
      <c r="G402" s="249"/>
      <c r="H402" s="250"/>
      <c r="I402" s="251" t="s">
        <v>128</v>
      </c>
      <c r="J402" s="252"/>
      <c r="K402" s="253"/>
      <c r="L402" s="245" t="s">
        <v>531</v>
      </c>
      <c r="M402" s="247"/>
      <c r="N402" s="266" t="s">
        <v>314</v>
      </c>
      <c r="O402" s="267"/>
      <c r="P402" s="268"/>
      <c r="Q402" s="264">
        <v>39204</v>
      </c>
      <c r="R402" s="265"/>
      <c r="S402" s="166" t="s">
        <v>521</v>
      </c>
      <c r="T402" s="266" t="s">
        <v>532</v>
      </c>
      <c r="U402" s="267"/>
      <c r="V402" s="267"/>
      <c r="W402" s="267"/>
      <c r="X402" s="267"/>
      <c r="Y402" s="268"/>
    </row>
    <row r="403" spans="1:25" ht="34.5" customHeight="1">
      <c r="A403" s="165">
        <v>7</v>
      </c>
      <c r="B403" s="245" t="s">
        <v>327</v>
      </c>
      <c r="C403" s="246"/>
      <c r="D403" s="247"/>
      <c r="E403" s="165" t="s">
        <v>81</v>
      </c>
      <c r="F403" s="248" t="s">
        <v>533</v>
      </c>
      <c r="G403" s="249"/>
      <c r="H403" s="250"/>
      <c r="I403" s="251" t="s">
        <v>128</v>
      </c>
      <c r="J403" s="252"/>
      <c r="K403" s="253"/>
      <c r="L403" s="245" t="s">
        <v>534</v>
      </c>
      <c r="M403" s="247"/>
      <c r="N403" s="266" t="s">
        <v>314</v>
      </c>
      <c r="O403" s="267"/>
      <c r="P403" s="268"/>
      <c r="Q403" s="256">
        <v>39643</v>
      </c>
      <c r="R403" s="257"/>
      <c r="S403" s="166" t="s">
        <v>521</v>
      </c>
      <c r="T403" s="266" t="s">
        <v>535</v>
      </c>
      <c r="U403" s="267"/>
      <c r="V403" s="267"/>
      <c r="W403" s="267"/>
      <c r="X403" s="267"/>
      <c r="Y403" s="268"/>
    </row>
    <row r="404" spans="1:25" ht="34.5" customHeight="1">
      <c r="A404" s="165">
        <v>8</v>
      </c>
      <c r="B404" s="245" t="s">
        <v>330</v>
      </c>
      <c r="C404" s="246"/>
      <c r="D404" s="247"/>
      <c r="E404" s="165" t="s">
        <v>80</v>
      </c>
      <c r="F404" s="248" t="s">
        <v>536</v>
      </c>
      <c r="G404" s="249"/>
      <c r="H404" s="250"/>
      <c r="I404" s="251" t="s">
        <v>128</v>
      </c>
      <c r="J404" s="252"/>
      <c r="K404" s="253"/>
      <c r="L404" s="245" t="s">
        <v>537</v>
      </c>
      <c r="M404" s="247"/>
      <c r="N404" s="266" t="s">
        <v>333</v>
      </c>
      <c r="O404" s="267"/>
      <c r="P404" s="268"/>
      <c r="Q404" s="256">
        <v>40595</v>
      </c>
      <c r="R404" s="257"/>
      <c r="S404" s="166" t="s">
        <v>521</v>
      </c>
      <c r="T404" s="266" t="s">
        <v>538</v>
      </c>
      <c r="U404" s="267"/>
      <c r="V404" s="267"/>
      <c r="W404" s="267"/>
      <c r="X404" s="267"/>
      <c r="Y404" s="268"/>
    </row>
    <row r="405" spans="1:25" ht="34.5" customHeight="1">
      <c r="A405" s="165">
        <v>9</v>
      </c>
      <c r="B405" s="245" t="s">
        <v>334</v>
      </c>
      <c r="C405" s="246"/>
      <c r="D405" s="247"/>
      <c r="E405" s="165" t="s">
        <v>80</v>
      </c>
      <c r="F405" s="248" t="s">
        <v>539</v>
      </c>
      <c r="G405" s="249"/>
      <c r="H405" s="250"/>
      <c r="I405" s="251" t="s">
        <v>128</v>
      </c>
      <c r="J405" s="252"/>
      <c r="K405" s="253"/>
      <c r="L405" s="245" t="s">
        <v>540</v>
      </c>
      <c r="M405" s="247"/>
      <c r="N405" s="266" t="s">
        <v>309</v>
      </c>
      <c r="O405" s="267"/>
      <c r="P405" s="268"/>
      <c r="Q405" s="264">
        <v>40614</v>
      </c>
      <c r="R405" s="265"/>
      <c r="S405" s="166" t="s">
        <v>521</v>
      </c>
      <c r="T405" s="266" t="s">
        <v>541</v>
      </c>
      <c r="U405" s="267"/>
      <c r="V405" s="267"/>
      <c r="W405" s="267"/>
      <c r="X405" s="267"/>
      <c r="Y405" s="268"/>
    </row>
    <row r="406" spans="1:25" ht="34.5" customHeight="1">
      <c r="A406" s="165">
        <v>10</v>
      </c>
      <c r="B406" s="245" t="s">
        <v>338</v>
      </c>
      <c r="C406" s="246"/>
      <c r="D406" s="247"/>
      <c r="E406" s="165" t="s">
        <v>80</v>
      </c>
      <c r="F406" s="248" t="s">
        <v>542</v>
      </c>
      <c r="G406" s="249"/>
      <c r="H406" s="250"/>
      <c r="I406" s="251" t="s">
        <v>128</v>
      </c>
      <c r="J406" s="252"/>
      <c r="K406" s="253"/>
      <c r="L406" s="245" t="s">
        <v>543</v>
      </c>
      <c r="M406" s="247"/>
      <c r="N406" s="266" t="s">
        <v>341</v>
      </c>
      <c r="O406" s="267"/>
      <c r="P406" s="268"/>
      <c r="Q406" s="256">
        <v>40745</v>
      </c>
      <c r="R406" s="257"/>
      <c r="S406" s="166" t="s">
        <v>521</v>
      </c>
      <c r="T406" s="266" t="s">
        <v>544</v>
      </c>
      <c r="U406" s="267"/>
      <c r="V406" s="267"/>
      <c r="W406" s="267"/>
      <c r="X406" s="267"/>
      <c r="Y406" s="268"/>
    </row>
    <row r="407" spans="1:25" ht="34.5" customHeight="1">
      <c r="A407" s="165">
        <v>11</v>
      </c>
      <c r="B407" s="245" t="s">
        <v>342</v>
      </c>
      <c r="C407" s="246"/>
      <c r="D407" s="247"/>
      <c r="E407" s="165" t="s">
        <v>81</v>
      </c>
      <c r="F407" s="248" t="s">
        <v>545</v>
      </c>
      <c r="G407" s="249"/>
      <c r="H407" s="250"/>
      <c r="I407" s="251" t="s">
        <v>128</v>
      </c>
      <c r="J407" s="252"/>
      <c r="K407" s="253"/>
      <c r="L407" s="245" t="s">
        <v>546</v>
      </c>
      <c r="M407" s="247"/>
      <c r="N407" s="266" t="s">
        <v>345</v>
      </c>
      <c r="O407" s="267"/>
      <c r="P407" s="268"/>
      <c r="Q407" s="256">
        <v>40745</v>
      </c>
      <c r="R407" s="257"/>
      <c r="S407" s="166" t="s">
        <v>521</v>
      </c>
      <c r="T407" s="266" t="s">
        <v>547</v>
      </c>
      <c r="U407" s="267"/>
      <c r="V407" s="267"/>
      <c r="W407" s="267"/>
      <c r="X407" s="267"/>
      <c r="Y407" s="268"/>
    </row>
    <row r="408" spans="1:25" ht="34.5" customHeight="1">
      <c r="A408" s="165">
        <v>12</v>
      </c>
      <c r="B408" s="245" t="s">
        <v>347</v>
      </c>
      <c r="C408" s="246"/>
      <c r="D408" s="247"/>
      <c r="E408" s="165" t="s">
        <v>80</v>
      </c>
      <c r="F408" s="248" t="s">
        <v>548</v>
      </c>
      <c r="G408" s="249"/>
      <c r="H408" s="250"/>
      <c r="I408" s="251" t="s">
        <v>128</v>
      </c>
      <c r="J408" s="252"/>
      <c r="K408" s="253"/>
      <c r="L408" s="245" t="s">
        <v>549</v>
      </c>
      <c r="M408" s="247"/>
      <c r="N408" s="266" t="s">
        <v>350</v>
      </c>
      <c r="O408" s="267"/>
      <c r="P408" s="268"/>
      <c r="Q408" s="256">
        <v>40745</v>
      </c>
      <c r="R408" s="257"/>
      <c r="S408" s="166" t="s">
        <v>521</v>
      </c>
      <c r="T408" s="266" t="s">
        <v>550</v>
      </c>
      <c r="U408" s="267"/>
      <c r="V408" s="267"/>
      <c r="W408" s="267"/>
      <c r="X408" s="267"/>
      <c r="Y408" s="268"/>
    </row>
    <row r="409" spans="1:25" ht="34.5" customHeight="1">
      <c r="A409" s="165">
        <v>13</v>
      </c>
      <c r="B409" s="245" t="s">
        <v>351</v>
      </c>
      <c r="C409" s="246"/>
      <c r="D409" s="247"/>
      <c r="E409" s="165" t="s">
        <v>81</v>
      </c>
      <c r="F409" s="248" t="s">
        <v>551</v>
      </c>
      <c r="G409" s="249"/>
      <c r="H409" s="250"/>
      <c r="I409" s="251" t="s">
        <v>128</v>
      </c>
      <c r="J409" s="252"/>
      <c r="K409" s="253"/>
      <c r="L409" s="245" t="s">
        <v>552</v>
      </c>
      <c r="M409" s="247"/>
      <c r="N409" s="266" t="s">
        <v>354</v>
      </c>
      <c r="O409" s="267"/>
      <c r="P409" s="268"/>
      <c r="Q409" s="256">
        <v>40745</v>
      </c>
      <c r="R409" s="257"/>
      <c r="S409" s="166" t="s">
        <v>521</v>
      </c>
      <c r="T409" s="266" t="s">
        <v>553</v>
      </c>
      <c r="U409" s="267"/>
      <c r="V409" s="267"/>
      <c r="W409" s="267"/>
      <c r="X409" s="267"/>
      <c r="Y409" s="268"/>
    </row>
    <row r="410" spans="1:25" ht="34.5" customHeight="1">
      <c r="A410" s="165">
        <v>14</v>
      </c>
      <c r="B410" s="245" t="s">
        <v>356</v>
      </c>
      <c r="C410" s="246"/>
      <c r="D410" s="247"/>
      <c r="E410" s="165" t="s">
        <v>81</v>
      </c>
      <c r="F410" s="248" t="s">
        <v>554</v>
      </c>
      <c r="G410" s="249"/>
      <c r="H410" s="250"/>
      <c r="I410" s="251" t="s">
        <v>128</v>
      </c>
      <c r="J410" s="252"/>
      <c r="K410" s="253"/>
      <c r="L410" s="245" t="s">
        <v>555</v>
      </c>
      <c r="M410" s="247"/>
      <c r="N410" s="266" t="s">
        <v>359</v>
      </c>
      <c r="O410" s="267"/>
      <c r="P410" s="268"/>
      <c r="Q410" s="264">
        <v>41099</v>
      </c>
      <c r="R410" s="265"/>
      <c r="S410" s="166" t="s">
        <v>521</v>
      </c>
      <c r="T410" s="266" t="s">
        <v>556</v>
      </c>
      <c r="U410" s="267"/>
      <c r="V410" s="267"/>
      <c r="W410" s="267"/>
      <c r="X410" s="267"/>
      <c r="Y410" s="268"/>
    </row>
    <row r="411" spans="1:25" ht="34.5" customHeight="1">
      <c r="A411" s="165">
        <v>15</v>
      </c>
      <c r="B411" s="245" t="s">
        <v>361</v>
      </c>
      <c r="C411" s="246"/>
      <c r="D411" s="247"/>
      <c r="E411" s="165" t="s">
        <v>81</v>
      </c>
      <c r="F411" s="248" t="s">
        <v>557</v>
      </c>
      <c r="G411" s="249"/>
      <c r="H411" s="250"/>
      <c r="I411" s="251" t="s">
        <v>128</v>
      </c>
      <c r="J411" s="252"/>
      <c r="K411" s="253"/>
      <c r="L411" s="245" t="s">
        <v>558</v>
      </c>
      <c r="M411" s="247"/>
      <c r="N411" s="266" t="s">
        <v>364</v>
      </c>
      <c r="O411" s="267"/>
      <c r="P411" s="268"/>
      <c r="Q411" s="264">
        <v>41108</v>
      </c>
      <c r="R411" s="265"/>
      <c r="S411" s="166" t="s">
        <v>521</v>
      </c>
      <c r="T411" s="266" t="s">
        <v>559</v>
      </c>
      <c r="U411" s="267"/>
      <c r="V411" s="267"/>
      <c r="W411" s="267"/>
      <c r="X411" s="267"/>
      <c r="Y411" s="268"/>
    </row>
    <row r="412" spans="1:25" ht="34.5" customHeight="1">
      <c r="A412" s="165">
        <v>16</v>
      </c>
      <c r="B412" s="245" t="s">
        <v>366</v>
      </c>
      <c r="C412" s="246"/>
      <c r="D412" s="247"/>
      <c r="E412" s="165" t="s">
        <v>81</v>
      </c>
      <c r="F412" s="248" t="s">
        <v>560</v>
      </c>
      <c r="G412" s="249"/>
      <c r="H412" s="250"/>
      <c r="I412" s="251" t="s">
        <v>128</v>
      </c>
      <c r="J412" s="252"/>
      <c r="K412" s="253"/>
      <c r="L412" s="245" t="s">
        <v>561</v>
      </c>
      <c r="M412" s="247"/>
      <c r="N412" s="266" t="s">
        <v>369</v>
      </c>
      <c r="O412" s="267"/>
      <c r="P412" s="268"/>
      <c r="Q412" s="256">
        <v>41326</v>
      </c>
      <c r="R412" s="257"/>
      <c r="S412" s="166" t="s">
        <v>521</v>
      </c>
      <c r="T412" s="266" t="s">
        <v>562</v>
      </c>
      <c r="U412" s="267"/>
      <c r="V412" s="267"/>
      <c r="W412" s="267"/>
      <c r="X412" s="267"/>
      <c r="Y412" s="268"/>
    </row>
    <row r="413" spans="1:25" ht="34.5" customHeight="1">
      <c r="A413" s="165">
        <v>17</v>
      </c>
      <c r="B413" s="245" t="s">
        <v>371</v>
      </c>
      <c r="C413" s="246"/>
      <c r="D413" s="247"/>
      <c r="E413" s="165" t="s">
        <v>80</v>
      </c>
      <c r="F413" s="248" t="s">
        <v>563</v>
      </c>
      <c r="G413" s="249"/>
      <c r="H413" s="250"/>
      <c r="I413" s="251" t="s">
        <v>128</v>
      </c>
      <c r="J413" s="252"/>
      <c r="K413" s="253"/>
      <c r="L413" s="245" t="s">
        <v>564</v>
      </c>
      <c r="M413" s="247"/>
      <c r="N413" s="266" t="s">
        <v>341</v>
      </c>
      <c r="O413" s="267"/>
      <c r="P413" s="268"/>
      <c r="Q413" s="256">
        <v>41446</v>
      </c>
      <c r="R413" s="257"/>
      <c r="S413" s="166" t="s">
        <v>521</v>
      </c>
      <c r="T413" s="266" t="s">
        <v>565</v>
      </c>
      <c r="U413" s="267"/>
      <c r="V413" s="267"/>
      <c r="W413" s="267"/>
      <c r="X413" s="267"/>
      <c r="Y413" s="268"/>
    </row>
    <row r="414" spans="1:25" ht="34.5" customHeight="1">
      <c r="A414" s="169">
        <v>18</v>
      </c>
      <c r="B414" s="231" t="s">
        <v>375</v>
      </c>
      <c r="C414" s="232"/>
      <c r="D414" s="233"/>
      <c r="E414" s="169" t="s">
        <v>80</v>
      </c>
      <c r="F414" s="234" t="s">
        <v>566</v>
      </c>
      <c r="G414" s="235"/>
      <c r="H414" s="236"/>
      <c r="I414" s="237" t="s">
        <v>128</v>
      </c>
      <c r="J414" s="238"/>
      <c r="K414" s="239"/>
      <c r="L414" s="231" t="s">
        <v>543</v>
      </c>
      <c r="M414" s="233"/>
      <c r="N414" s="287" t="s">
        <v>345</v>
      </c>
      <c r="O414" s="288"/>
      <c r="P414" s="289"/>
      <c r="Q414" s="290">
        <v>41446</v>
      </c>
      <c r="R414" s="291"/>
      <c r="S414" s="170" t="s">
        <v>521</v>
      </c>
      <c r="T414" s="287" t="s">
        <v>567</v>
      </c>
      <c r="U414" s="288"/>
      <c r="V414" s="288"/>
      <c r="W414" s="288"/>
      <c r="X414" s="288"/>
      <c r="Y414" s="289"/>
    </row>
    <row r="415" spans="1:25" s="137" customFormat="1" ht="20.25" customHeight="1">
      <c r="A415" s="186"/>
      <c r="B415" s="177"/>
      <c r="C415" s="177"/>
      <c r="D415" s="177"/>
      <c r="E415" s="186"/>
      <c r="F415" s="187"/>
      <c r="G415" s="187"/>
      <c r="H415" s="187"/>
      <c r="I415" s="188"/>
      <c r="J415" s="188"/>
      <c r="K415" s="188"/>
      <c r="L415" s="177"/>
      <c r="M415" s="177"/>
      <c r="N415" s="189"/>
      <c r="O415" s="189"/>
      <c r="P415" s="189"/>
      <c r="Q415" s="190"/>
      <c r="R415" s="190"/>
      <c r="S415" s="191"/>
      <c r="T415" s="189"/>
      <c r="U415" s="189"/>
      <c r="V415" s="189"/>
      <c r="W415" s="189"/>
      <c r="X415" s="189"/>
      <c r="Y415" s="189"/>
    </row>
    <row r="416" spans="1:25" ht="31.5" customHeight="1">
      <c r="A416" s="161" t="s">
        <v>6</v>
      </c>
      <c r="B416" s="224" t="s">
        <v>502</v>
      </c>
      <c r="C416" s="224"/>
      <c r="D416" s="224"/>
      <c r="E416" s="106" t="s">
        <v>162</v>
      </c>
      <c r="F416" s="225" t="s">
        <v>503</v>
      </c>
      <c r="G416" s="225"/>
      <c r="H416" s="225"/>
      <c r="I416" s="226" t="s">
        <v>504</v>
      </c>
      <c r="J416" s="226"/>
      <c r="K416" s="226"/>
      <c r="L416" s="226" t="s">
        <v>505</v>
      </c>
      <c r="M416" s="226"/>
      <c r="N416" s="226" t="s">
        <v>506</v>
      </c>
      <c r="O416" s="226"/>
      <c r="P416" s="226"/>
      <c r="Q416" s="227" t="s">
        <v>507</v>
      </c>
      <c r="R416" s="227"/>
      <c r="S416" s="162" t="s">
        <v>508</v>
      </c>
      <c r="T416" s="224" t="s">
        <v>479</v>
      </c>
      <c r="U416" s="224"/>
      <c r="V416" s="224"/>
      <c r="W416" s="224"/>
      <c r="X416" s="224"/>
      <c r="Y416" s="224"/>
    </row>
    <row r="417" spans="1:25" ht="10.5" customHeight="1">
      <c r="A417" s="269" t="s">
        <v>509</v>
      </c>
      <c r="B417" s="270"/>
      <c r="C417" s="270"/>
      <c r="D417" s="270"/>
      <c r="E417" s="270"/>
      <c r="F417" s="270"/>
      <c r="G417" s="270"/>
      <c r="H417" s="270"/>
      <c r="I417" s="270"/>
      <c r="J417" s="270"/>
      <c r="K417" s="270"/>
      <c r="L417" s="270"/>
      <c r="M417" s="270"/>
      <c r="N417" s="270"/>
      <c r="O417" s="270"/>
      <c r="P417" s="270"/>
      <c r="Q417" s="270"/>
      <c r="R417" s="270"/>
      <c r="S417" s="271"/>
      <c r="T417" s="270"/>
      <c r="U417" s="270"/>
      <c r="V417" s="270"/>
      <c r="W417" s="270"/>
      <c r="X417" s="270"/>
      <c r="Y417" s="272"/>
    </row>
    <row r="418" spans="1:25" ht="34.5" customHeight="1">
      <c r="A418" s="184">
        <v>19</v>
      </c>
      <c r="B418" s="276" t="s">
        <v>379</v>
      </c>
      <c r="C418" s="277"/>
      <c r="D418" s="278"/>
      <c r="E418" s="184" t="s">
        <v>81</v>
      </c>
      <c r="F418" s="279" t="s">
        <v>568</v>
      </c>
      <c r="G418" s="280"/>
      <c r="H418" s="281"/>
      <c r="I418" s="282" t="s">
        <v>128</v>
      </c>
      <c r="J418" s="283"/>
      <c r="K418" s="284"/>
      <c r="L418" s="276" t="s">
        <v>531</v>
      </c>
      <c r="M418" s="278"/>
      <c r="N418" s="273" t="s">
        <v>382</v>
      </c>
      <c r="O418" s="274"/>
      <c r="P418" s="275"/>
      <c r="Q418" s="285">
        <v>41447</v>
      </c>
      <c r="R418" s="286"/>
      <c r="S418" s="185" t="s">
        <v>521</v>
      </c>
      <c r="T418" s="273" t="s">
        <v>569</v>
      </c>
      <c r="U418" s="274"/>
      <c r="V418" s="274"/>
      <c r="W418" s="274"/>
      <c r="X418" s="274"/>
      <c r="Y418" s="275"/>
    </row>
    <row r="419" spans="1:25" ht="34.5" customHeight="1">
      <c r="A419" s="165">
        <v>20</v>
      </c>
      <c r="B419" s="245" t="s">
        <v>384</v>
      </c>
      <c r="C419" s="246"/>
      <c r="D419" s="247"/>
      <c r="E419" s="165" t="s">
        <v>80</v>
      </c>
      <c r="F419" s="248" t="s">
        <v>570</v>
      </c>
      <c r="G419" s="249"/>
      <c r="H419" s="250"/>
      <c r="I419" s="251" t="s">
        <v>128</v>
      </c>
      <c r="J419" s="252"/>
      <c r="K419" s="253"/>
      <c r="L419" s="245" t="s">
        <v>546</v>
      </c>
      <c r="M419" s="247"/>
      <c r="N419" s="266" t="s">
        <v>387</v>
      </c>
      <c r="O419" s="267"/>
      <c r="P419" s="268"/>
      <c r="Q419" s="256">
        <v>41452</v>
      </c>
      <c r="R419" s="257"/>
      <c r="S419" s="166" t="s">
        <v>521</v>
      </c>
      <c r="T419" s="266" t="s">
        <v>571</v>
      </c>
      <c r="U419" s="267"/>
      <c r="V419" s="267"/>
      <c r="W419" s="267"/>
      <c r="X419" s="267"/>
      <c r="Y419" s="268"/>
    </row>
    <row r="420" spans="1:25" ht="34.5" customHeight="1">
      <c r="A420" s="165">
        <v>21</v>
      </c>
      <c r="B420" s="245" t="s">
        <v>388</v>
      </c>
      <c r="C420" s="246"/>
      <c r="D420" s="247"/>
      <c r="E420" s="165" t="s">
        <v>81</v>
      </c>
      <c r="F420" s="248" t="s">
        <v>572</v>
      </c>
      <c r="G420" s="249"/>
      <c r="H420" s="250"/>
      <c r="I420" s="251" t="s">
        <v>128</v>
      </c>
      <c r="J420" s="252"/>
      <c r="K420" s="253"/>
      <c r="L420" s="245" t="s">
        <v>573</v>
      </c>
      <c r="M420" s="247"/>
      <c r="N420" s="266" t="s">
        <v>304</v>
      </c>
      <c r="O420" s="267"/>
      <c r="P420" s="268"/>
      <c r="Q420" s="256">
        <v>41507</v>
      </c>
      <c r="R420" s="257"/>
      <c r="S420" s="166" t="s">
        <v>521</v>
      </c>
      <c r="T420" s="261" t="s">
        <v>574</v>
      </c>
      <c r="U420" s="262"/>
      <c r="V420" s="262"/>
      <c r="W420" s="262"/>
      <c r="X420" s="262"/>
      <c r="Y420" s="263"/>
    </row>
    <row r="421" spans="1:25" ht="31.5" customHeight="1">
      <c r="A421" s="161" t="s">
        <v>6</v>
      </c>
      <c r="B421" s="224" t="s">
        <v>502</v>
      </c>
      <c r="C421" s="224"/>
      <c r="D421" s="224"/>
      <c r="E421" s="105" t="s">
        <v>162</v>
      </c>
      <c r="F421" s="225" t="s">
        <v>503</v>
      </c>
      <c r="G421" s="225"/>
      <c r="H421" s="225"/>
      <c r="I421" s="226" t="s">
        <v>504</v>
      </c>
      <c r="J421" s="226"/>
      <c r="K421" s="226"/>
      <c r="L421" s="226" t="s">
        <v>505</v>
      </c>
      <c r="M421" s="226"/>
      <c r="N421" s="226" t="s">
        <v>506</v>
      </c>
      <c r="O421" s="226"/>
      <c r="P421" s="226"/>
      <c r="Q421" s="227" t="s">
        <v>507</v>
      </c>
      <c r="R421" s="227"/>
      <c r="S421" s="162" t="s">
        <v>508</v>
      </c>
      <c r="T421" s="224" t="s">
        <v>479</v>
      </c>
      <c r="U421" s="224"/>
      <c r="V421" s="224"/>
      <c r="W421" s="224"/>
      <c r="X421" s="224"/>
      <c r="Y421" s="224"/>
    </row>
    <row r="422" spans="1:25" ht="10.5" customHeight="1">
      <c r="A422" s="269" t="s">
        <v>509</v>
      </c>
      <c r="B422" s="270"/>
      <c r="C422" s="270"/>
      <c r="D422" s="270"/>
      <c r="E422" s="270"/>
      <c r="F422" s="270"/>
      <c r="G422" s="270"/>
      <c r="H422" s="270"/>
      <c r="I422" s="270"/>
      <c r="J422" s="270"/>
      <c r="K422" s="270"/>
      <c r="L422" s="270"/>
      <c r="M422" s="270"/>
      <c r="N422" s="270"/>
      <c r="O422" s="270"/>
      <c r="P422" s="270"/>
      <c r="Q422" s="270"/>
      <c r="R422" s="270"/>
      <c r="S422" s="271"/>
      <c r="T422" s="270"/>
      <c r="U422" s="270"/>
      <c r="V422" s="270"/>
      <c r="W422" s="270"/>
      <c r="X422" s="270"/>
      <c r="Y422" s="272"/>
    </row>
    <row r="423" spans="1:25" ht="34.5" customHeight="1">
      <c r="A423" s="165">
        <v>22</v>
      </c>
      <c r="B423" s="245" t="s">
        <v>392</v>
      </c>
      <c r="C423" s="246"/>
      <c r="D423" s="247"/>
      <c r="E423" s="165" t="s">
        <v>80</v>
      </c>
      <c r="F423" s="248" t="s">
        <v>575</v>
      </c>
      <c r="G423" s="249"/>
      <c r="H423" s="250"/>
      <c r="I423" s="251" t="s">
        <v>128</v>
      </c>
      <c r="J423" s="252"/>
      <c r="K423" s="253"/>
      <c r="L423" s="245" t="s">
        <v>576</v>
      </c>
      <c r="M423" s="247"/>
      <c r="N423" s="228" t="s">
        <v>395</v>
      </c>
      <c r="O423" s="229"/>
      <c r="P423" s="230"/>
      <c r="Q423" s="256">
        <v>41512</v>
      </c>
      <c r="R423" s="257"/>
      <c r="S423" s="168" t="s">
        <v>521</v>
      </c>
      <c r="T423" s="261" t="s">
        <v>577</v>
      </c>
      <c r="U423" s="262"/>
      <c r="V423" s="262"/>
      <c r="W423" s="262"/>
      <c r="X423" s="262"/>
      <c r="Y423" s="263"/>
    </row>
    <row r="424" spans="1:25" ht="34.5" customHeight="1">
      <c r="A424" s="165">
        <v>23</v>
      </c>
      <c r="B424" s="245" t="s">
        <v>397</v>
      </c>
      <c r="C424" s="246"/>
      <c r="D424" s="247"/>
      <c r="E424" s="165" t="s">
        <v>80</v>
      </c>
      <c r="F424" s="248" t="s">
        <v>578</v>
      </c>
      <c r="G424" s="249"/>
      <c r="H424" s="250"/>
      <c r="I424" s="251" t="s">
        <v>128</v>
      </c>
      <c r="J424" s="252"/>
      <c r="K424" s="253"/>
      <c r="L424" s="245" t="s">
        <v>579</v>
      </c>
      <c r="M424" s="247"/>
      <c r="N424" s="266" t="s">
        <v>400</v>
      </c>
      <c r="O424" s="267"/>
      <c r="P424" s="268"/>
      <c r="Q424" s="264">
        <v>41549</v>
      </c>
      <c r="R424" s="265"/>
      <c r="S424" s="166" t="s">
        <v>521</v>
      </c>
      <c r="T424" s="261" t="s">
        <v>580</v>
      </c>
      <c r="U424" s="262"/>
      <c r="V424" s="262"/>
      <c r="W424" s="262"/>
      <c r="X424" s="262"/>
      <c r="Y424" s="263"/>
    </row>
    <row r="425" spans="1:25" ht="34.5" customHeight="1">
      <c r="A425" s="165">
        <v>24</v>
      </c>
      <c r="B425" s="245" t="s">
        <v>401</v>
      </c>
      <c r="C425" s="246"/>
      <c r="D425" s="247"/>
      <c r="E425" s="165" t="s">
        <v>81</v>
      </c>
      <c r="F425" s="248" t="s">
        <v>581</v>
      </c>
      <c r="G425" s="249"/>
      <c r="H425" s="250"/>
      <c r="I425" s="251" t="s">
        <v>128</v>
      </c>
      <c r="J425" s="252"/>
      <c r="K425" s="253"/>
      <c r="L425" s="245" t="s">
        <v>582</v>
      </c>
      <c r="M425" s="247"/>
      <c r="N425" s="266" t="s">
        <v>404</v>
      </c>
      <c r="O425" s="267"/>
      <c r="P425" s="268"/>
      <c r="Q425" s="256">
        <v>41691</v>
      </c>
      <c r="R425" s="257"/>
      <c r="S425" s="166" t="s">
        <v>521</v>
      </c>
      <c r="T425" s="261" t="s">
        <v>583</v>
      </c>
      <c r="U425" s="262"/>
      <c r="V425" s="262"/>
      <c r="W425" s="262"/>
      <c r="X425" s="262"/>
      <c r="Y425" s="263"/>
    </row>
    <row r="426" spans="1:25" ht="34.5" customHeight="1">
      <c r="A426" s="165">
        <v>25</v>
      </c>
      <c r="B426" s="245" t="s">
        <v>406</v>
      </c>
      <c r="C426" s="246"/>
      <c r="D426" s="247"/>
      <c r="E426" s="165" t="s">
        <v>81</v>
      </c>
      <c r="F426" s="248" t="s">
        <v>584</v>
      </c>
      <c r="G426" s="249"/>
      <c r="H426" s="250"/>
      <c r="I426" s="251" t="s">
        <v>128</v>
      </c>
      <c r="J426" s="252"/>
      <c r="K426" s="253"/>
      <c r="L426" s="245" t="s">
        <v>585</v>
      </c>
      <c r="M426" s="247"/>
      <c r="N426" s="266" t="s">
        <v>341</v>
      </c>
      <c r="O426" s="267"/>
      <c r="P426" s="268"/>
      <c r="Q426" s="264">
        <v>41855</v>
      </c>
      <c r="R426" s="265"/>
      <c r="S426" s="166" t="s">
        <v>521</v>
      </c>
      <c r="T426" s="261" t="s">
        <v>586</v>
      </c>
      <c r="U426" s="262"/>
      <c r="V426" s="262"/>
      <c r="W426" s="262"/>
      <c r="X426" s="262"/>
      <c r="Y426" s="263"/>
    </row>
    <row r="427" spans="1:25" ht="34.5" customHeight="1">
      <c r="A427" s="165">
        <v>26</v>
      </c>
      <c r="B427" s="245" t="s">
        <v>410</v>
      </c>
      <c r="C427" s="246"/>
      <c r="D427" s="247"/>
      <c r="E427" s="165" t="s">
        <v>81</v>
      </c>
      <c r="F427" s="248" t="s">
        <v>587</v>
      </c>
      <c r="G427" s="249"/>
      <c r="H427" s="250"/>
      <c r="I427" s="251" t="s">
        <v>128</v>
      </c>
      <c r="J427" s="252"/>
      <c r="K427" s="253"/>
      <c r="L427" s="245" t="s">
        <v>537</v>
      </c>
      <c r="M427" s="247"/>
      <c r="N427" s="228" t="s">
        <v>333</v>
      </c>
      <c r="O427" s="229"/>
      <c r="P427" s="230"/>
      <c r="Q427" s="264">
        <v>41856</v>
      </c>
      <c r="R427" s="265"/>
      <c r="S427" s="166" t="s">
        <v>521</v>
      </c>
      <c r="T427" s="261" t="s">
        <v>588</v>
      </c>
      <c r="U427" s="262"/>
      <c r="V427" s="262"/>
      <c r="W427" s="262"/>
      <c r="X427" s="262"/>
      <c r="Y427" s="263"/>
    </row>
    <row r="428" spans="1:25" ht="34.5" customHeight="1">
      <c r="A428" s="165">
        <v>27</v>
      </c>
      <c r="B428" s="245" t="s">
        <v>414</v>
      </c>
      <c r="C428" s="246"/>
      <c r="D428" s="247"/>
      <c r="E428" s="165" t="s">
        <v>80</v>
      </c>
      <c r="F428" s="248" t="s">
        <v>589</v>
      </c>
      <c r="G428" s="249"/>
      <c r="H428" s="250"/>
      <c r="I428" s="251" t="s">
        <v>128</v>
      </c>
      <c r="J428" s="252"/>
      <c r="K428" s="253"/>
      <c r="L428" s="245" t="s">
        <v>590</v>
      </c>
      <c r="M428" s="247"/>
      <c r="N428" s="228" t="s">
        <v>354</v>
      </c>
      <c r="O428" s="229"/>
      <c r="P428" s="230"/>
      <c r="Q428" s="264">
        <v>41870</v>
      </c>
      <c r="R428" s="265"/>
      <c r="S428" s="166" t="s">
        <v>521</v>
      </c>
      <c r="T428" s="261" t="s">
        <v>591</v>
      </c>
      <c r="U428" s="262"/>
      <c r="V428" s="262"/>
      <c r="W428" s="262"/>
      <c r="X428" s="262"/>
      <c r="Y428" s="263"/>
    </row>
    <row r="429" spans="1:25" ht="34.5" customHeight="1">
      <c r="A429" s="165">
        <v>28</v>
      </c>
      <c r="B429" s="245" t="s">
        <v>418</v>
      </c>
      <c r="C429" s="246"/>
      <c r="D429" s="247"/>
      <c r="E429" s="165" t="s">
        <v>81</v>
      </c>
      <c r="F429" s="248" t="s">
        <v>592</v>
      </c>
      <c r="G429" s="249"/>
      <c r="H429" s="250"/>
      <c r="I429" s="251" t="s">
        <v>128</v>
      </c>
      <c r="J429" s="252"/>
      <c r="K429" s="253"/>
      <c r="L429" s="245" t="s">
        <v>593</v>
      </c>
      <c r="M429" s="247"/>
      <c r="N429" s="228" t="s">
        <v>421</v>
      </c>
      <c r="O429" s="229"/>
      <c r="P429" s="230"/>
      <c r="Q429" s="256">
        <v>42208</v>
      </c>
      <c r="R429" s="257"/>
      <c r="S429" s="166" t="s">
        <v>521</v>
      </c>
      <c r="T429" s="261" t="s">
        <v>594</v>
      </c>
      <c r="U429" s="262"/>
      <c r="V429" s="262"/>
      <c r="W429" s="262"/>
      <c r="X429" s="262"/>
      <c r="Y429" s="263"/>
    </row>
    <row r="430" spans="1:25" ht="34.5" customHeight="1">
      <c r="A430" s="165">
        <v>29</v>
      </c>
      <c r="B430" s="245" t="s">
        <v>423</v>
      </c>
      <c r="C430" s="246"/>
      <c r="D430" s="247"/>
      <c r="E430" s="165" t="s">
        <v>80</v>
      </c>
      <c r="F430" s="248" t="s">
        <v>595</v>
      </c>
      <c r="G430" s="249"/>
      <c r="H430" s="250"/>
      <c r="I430" s="251" t="s">
        <v>128</v>
      </c>
      <c r="J430" s="252"/>
      <c r="K430" s="253"/>
      <c r="L430" s="245" t="s">
        <v>596</v>
      </c>
      <c r="M430" s="247"/>
      <c r="N430" s="228" t="s">
        <v>426</v>
      </c>
      <c r="O430" s="229"/>
      <c r="P430" s="230"/>
      <c r="Q430" s="256">
        <v>42208</v>
      </c>
      <c r="R430" s="257"/>
      <c r="S430" s="166" t="s">
        <v>521</v>
      </c>
      <c r="T430" s="261" t="s">
        <v>597</v>
      </c>
      <c r="U430" s="262"/>
      <c r="V430" s="262"/>
      <c r="W430" s="262"/>
      <c r="X430" s="262"/>
      <c r="Y430" s="263"/>
    </row>
    <row r="431" spans="1:25" ht="34.5" customHeight="1">
      <c r="A431" s="165">
        <v>30</v>
      </c>
      <c r="B431" s="245" t="s">
        <v>427</v>
      </c>
      <c r="C431" s="246"/>
      <c r="D431" s="247"/>
      <c r="E431" s="165" t="s">
        <v>81</v>
      </c>
      <c r="F431" s="248" t="s">
        <v>598</v>
      </c>
      <c r="G431" s="249"/>
      <c r="H431" s="250"/>
      <c r="I431" s="251" t="s">
        <v>128</v>
      </c>
      <c r="J431" s="252"/>
      <c r="K431" s="253"/>
      <c r="L431" s="245" t="s">
        <v>599</v>
      </c>
      <c r="M431" s="247"/>
      <c r="N431" s="261" t="s">
        <v>430</v>
      </c>
      <c r="O431" s="262"/>
      <c r="P431" s="263"/>
      <c r="Q431" s="256">
        <v>42208</v>
      </c>
      <c r="R431" s="257"/>
      <c r="S431" s="166" t="s">
        <v>521</v>
      </c>
      <c r="T431" s="261" t="s">
        <v>600</v>
      </c>
      <c r="U431" s="262"/>
      <c r="V431" s="262"/>
      <c r="W431" s="262"/>
      <c r="X431" s="262"/>
      <c r="Y431" s="263"/>
    </row>
    <row r="432" spans="1:25" ht="34.5" customHeight="1">
      <c r="A432" s="165">
        <v>31</v>
      </c>
      <c r="B432" s="245" t="s">
        <v>432</v>
      </c>
      <c r="C432" s="246"/>
      <c r="D432" s="247"/>
      <c r="E432" s="165" t="s">
        <v>80</v>
      </c>
      <c r="F432" s="248" t="s">
        <v>601</v>
      </c>
      <c r="G432" s="249"/>
      <c r="H432" s="250"/>
      <c r="I432" s="258" t="s">
        <v>602</v>
      </c>
      <c r="J432" s="259"/>
      <c r="K432" s="260"/>
      <c r="L432" s="245" t="s">
        <v>603</v>
      </c>
      <c r="M432" s="247"/>
      <c r="N432" s="228" t="s">
        <v>435</v>
      </c>
      <c r="O432" s="229"/>
      <c r="P432" s="230"/>
      <c r="Q432" s="256">
        <v>42574</v>
      </c>
      <c r="R432" s="257"/>
      <c r="S432" s="166" t="s">
        <v>521</v>
      </c>
      <c r="T432" s="228" t="s">
        <v>604</v>
      </c>
      <c r="U432" s="229"/>
      <c r="V432" s="229"/>
      <c r="W432" s="229"/>
      <c r="X432" s="229"/>
      <c r="Y432" s="230"/>
    </row>
    <row r="433" spans="1:25" ht="34.5" customHeight="1">
      <c r="A433" s="165">
        <v>32</v>
      </c>
      <c r="B433" s="245" t="s">
        <v>436</v>
      </c>
      <c r="C433" s="246"/>
      <c r="D433" s="247"/>
      <c r="E433" s="165" t="s">
        <v>80</v>
      </c>
      <c r="F433" s="248" t="s">
        <v>605</v>
      </c>
      <c r="G433" s="249"/>
      <c r="H433" s="250"/>
      <c r="I433" s="228"/>
      <c r="J433" s="229"/>
      <c r="K433" s="230"/>
      <c r="L433" s="245" t="s">
        <v>606</v>
      </c>
      <c r="M433" s="247"/>
      <c r="N433" s="228" t="s">
        <v>350</v>
      </c>
      <c r="O433" s="229"/>
      <c r="P433" s="230"/>
      <c r="Q433" s="256">
        <v>42574</v>
      </c>
      <c r="R433" s="257"/>
      <c r="S433" s="166" t="s">
        <v>521</v>
      </c>
      <c r="T433" s="228" t="s">
        <v>607</v>
      </c>
      <c r="U433" s="229"/>
      <c r="V433" s="229"/>
      <c r="W433" s="229"/>
      <c r="X433" s="229"/>
      <c r="Y433" s="230"/>
    </row>
    <row r="434" spans="1:25" ht="34.5" customHeight="1">
      <c r="A434" s="165">
        <v>33</v>
      </c>
      <c r="B434" s="245" t="s">
        <v>440</v>
      </c>
      <c r="C434" s="246"/>
      <c r="D434" s="247"/>
      <c r="E434" s="165" t="s">
        <v>81</v>
      </c>
      <c r="F434" s="248" t="s">
        <v>608</v>
      </c>
      <c r="G434" s="249"/>
      <c r="H434" s="250"/>
      <c r="I434" s="228"/>
      <c r="J434" s="229"/>
      <c r="K434" s="230"/>
      <c r="L434" s="245" t="s">
        <v>609</v>
      </c>
      <c r="M434" s="247"/>
      <c r="N434" s="228" t="s">
        <v>354</v>
      </c>
      <c r="O434" s="229"/>
      <c r="P434" s="230"/>
      <c r="Q434" s="256">
        <v>42634</v>
      </c>
      <c r="R434" s="257"/>
      <c r="S434" s="166" t="s">
        <v>521</v>
      </c>
      <c r="T434" s="228" t="s">
        <v>610</v>
      </c>
      <c r="U434" s="229"/>
      <c r="V434" s="229"/>
      <c r="W434" s="229"/>
      <c r="X434" s="229"/>
      <c r="Y434" s="230"/>
    </row>
    <row r="435" spans="1:25" ht="34.5" customHeight="1">
      <c r="A435" s="165">
        <v>34</v>
      </c>
      <c r="B435" s="245" t="s">
        <v>443</v>
      </c>
      <c r="C435" s="246"/>
      <c r="D435" s="247"/>
      <c r="E435" s="165" t="s">
        <v>81</v>
      </c>
      <c r="F435" s="248" t="s">
        <v>611</v>
      </c>
      <c r="G435" s="249"/>
      <c r="H435" s="250"/>
      <c r="I435" s="251" t="s">
        <v>128</v>
      </c>
      <c r="J435" s="252"/>
      <c r="K435" s="253"/>
      <c r="L435" s="245" t="s">
        <v>612</v>
      </c>
      <c r="M435" s="247"/>
      <c r="N435" s="228" t="s">
        <v>304</v>
      </c>
      <c r="O435" s="229"/>
      <c r="P435" s="230"/>
      <c r="Q435" s="254">
        <v>42937</v>
      </c>
      <c r="R435" s="255"/>
      <c r="S435" s="166" t="s">
        <v>521</v>
      </c>
      <c r="T435" s="228" t="s">
        <v>613</v>
      </c>
      <c r="U435" s="229"/>
      <c r="V435" s="229"/>
      <c r="W435" s="229"/>
      <c r="X435" s="229"/>
      <c r="Y435" s="230"/>
    </row>
    <row r="436" spans="1:25" ht="34.5" customHeight="1">
      <c r="A436" s="165">
        <v>35</v>
      </c>
      <c r="B436" s="245" t="s">
        <v>447</v>
      </c>
      <c r="C436" s="246"/>
      <c r="D436" s="247"/>
      <c r="E436" s="165" t="s">
        <v>81</v>
      </c>
      <c r="F436" s="248" t="s">
        <v>614</v>
      </c>
      <c r="G436" s="249"/>
      <c r="H436" s="250"/>
      <c r="I436" s="251" t="s">
        <v>128</v>
      </c>
      <c r="J436" s="252"/>
      <c r="K436" s="253"/>
      <c r="L436" s="245" t="s">
        <v>615</v>
      </c>
      <c r="M436" s="247"/>
      <c r="N436" s="228" t="s">
        <v>450</v>
      </c>
      <c r="O436" s="229"/>
      <c r="P436" s="230"/>
      <c r="Q436" s="254">
        <v>42937</v>
      </c>
      <c r="R436" s="255"/>
      <c r="S436" s="166" t="s">
        <v>521</v>
      </c>
      <c r="T436" s="228" t="s">
        <v>616</v>
      </c>
      <c r="U436" s="229"/>
      <c r="V436" s="229"/>
      <c r="W436" s="229"/>
      <c r="X436" s="229"/>
      <c r="Y436" s="230"/>
    </row>
    <row r="437" spans="1:25" ht="34.5" customHeight="1">
      <c r="A437" s="169">
        <v>36</v>
      </c>
      <c r="B437" s="231" t="s">
        <v>451</v>
      </c>
      <c r="C437" s="232"/>
      <c r="D437" s="233"/>
      <c r="E437" s="169" t="s">
        <v>81</v>
      </c>
      <c r="F437" s="234" t="s">
        <v>617</v>
      </c>
      <c r="G437" s="235"/>
      <c r="H437" s="236"/>
      <c r="I437" s="237" t="s">
        <v>128</v>
      </c>
      <c r="J437" s="238"/>
      <c r="K437" s="239"/>
      <c r="L437" s="231" t="s">
        <v>543</v>
      </c>
      <c r="M437" s="233"/>
      <c r="N437" s="240" t="s">
        <v>454</v>
      </c>
      <c r="O437" s="241"/>
      <c r="P437" s="242"/>
      <c r="Q437" s="243">
        <v>42937</v>
      </c>
      <c r="R437" s="244"/>
      <c r="S437" s="170" t="s">
        <v>521</v>
      </c>
      <c r="T437" s="240" t="s">
        <v>618</v>
      </c>
      <c r="U437" s="241"/>
      <c r="V437" s="241"/>
      <c r="W437" s="241"/>
      <c r="X437" s="241"/>
      <c r="Y437" s="242"/>
    </row>
    <row r="438" spans="1:25" s="137" customFormat="1" ht="32.25" customHeight="1">
      <c r="A438" s="186"/>
      <c r="B438" s="177"/>
      <c r="C438" s="177"/>
      <c r="D438" s="177"/>
      <c r="E438" s="186"/>
      <c r="F438" s="187"/>
      <c r="G438" s="187"/>
      <c r="H438" s="187"/>
      <c r="I438" s="188"/>
      <c r="J438" s="188"/>
      <c r="K438" s="188"/>
      <c r="L438" s="177"/>
      <c r="M438" s="177"/>
      <c r="N438" s="192"/>
      <c r="O438" s="192"/>
      <c r="P438" s="192"/>
      <c r="Q438" s="193"/>
      <c r="R438" s="193"/>
      <c r="S438" s="191"/>
      <c r="T438" s="192"/>
      <c r="U438" s="192"/>
      <c r="V438" s="192"/>
      <c r="W438" s="192"/>
      <c r="X438" s="192"/>
      <c r="Y438" s="192"/>
    </row>
    <row r="439" spans="1:25" s="137" customFormat="1" ht="32.25" customHeight="1">
      <c r="A439" s="186"/>
      <c r="B439" s="177"/>
      <c r="C439" s="177"/>
      <c r="D439" s="177"/>
      <c r="E439" s="186"/>
      <c r="F439" s="187"/>
      <c r="G439" s="187"/>
      <c r="H439" s="187"/>
      <c r="I439" s="188"/>
      <c r="J439" s="188"/>
      <c r="K439" s="188"/>
      <c r="L439" s="177"/>
      <c r="M439" s="177"/>
      <c r="N439" s="192"/>
      <c r="O439" s="192"/>
      <c r="P439" s="192"/>
      <c r="Q439" s="193"/>
      <c r="R439" s="193"/>
      <c r="S439" s="191"/>
      <c r="T439" s="192"/>
      <c r="U439" s="192"/>
      <c r="V439" s="192"/>
      <c r="W439" s="192"/>
      <c r="X439" s="192"/>
      <c r="Y439" s="192"/>
    </row>
    <row r="440" spans="1:25" s="137" customFormat="1" ht="24" customHeight="1">
      <c r="A440" s="186"/>
      <c r="B440" s="177"/>
      <c r="C440" s="177"/>
      <c r="D440" s="177"/>
      <c r="E440" s="186"/>
      <c r="F440" s="187"/>
      <c r="G440" s="187"/>
      <c r="H440" s="187"/>
      <c r="I440" s="188"/>
      <c r="J440" s="188"/>
      <c r="K440" s="188"/>
      <c r="L440" s="177"/>
      <c r="M440" s="177"/>
      <c r="N440" s="192"/>
      <c r="O440" s="192"/>
      <c r="P440" s="192"/>
      <c r="Q440" s="193"/>
      <c r="R440" s="193"/>
      <c r="S440" s="191"/>
      <c r="T440" s="192"/>
      <c r="U440" s="192"/>
      <c r="V440" s="192"/>
      <c r="W440" s="192"/>
      <c r="X440" s="192"/>
      <c r="Y440" s="192"/>
    </row>
    <row r="441" spans="1:25" s="137" customFormat="1" ht="15" customHeight="1">
      <c r="A441" s="223" t="s">
        <v>619</v>
      </c>
      <c r="B441" s="223"/>
      <c r="C441" s="223"/>
      <c r="D441" s="223"/>
      <c r="E441" s="223"/>
      <c r="F441" s="223"/>
      <c r="G441" s="223"/>
      <c r="H441" s="223"/>
      <c r="I441" s="223"/>
      <c r="J441" s="223"/>
      <c r="K441" s="223"/>
      <c r="L441" s="223"/>
      <c r="M441" s="223"/>
      <c r="N441" s="223"/>
      <c r="O441" s="223"/>
      <c r="P441" s="223"/>
      <c r="Q441" s="223"/>
      <c r="R441" s="223"/>
      <c r="S441" s="223"/>
      <c r="T441" s="223"/>
      <c r="U441" s="223"/>
      <c r="V441" s="223"/>
      <c r="W441" s="223"/>
      <c r="X441" s="223"/>
      <c r="Y441" s="223"/>
    </row>
    <row r="442" spans="1:25" ht="33.75" customHeight="1">
      <c r="A442" s="161" t="s">
        <v>6</v>
      </c>
      <c r="B442" s="224" t="s">
        <v>502</v>
      </c>
      <c r="C442" s="224"/>
      <c r="D442" s="224"/>
      <c r="E442" s="106" t="s">
        <v>162</v>
      </c>
      <c r="F442" s="225" t="s">
        <v>503</v>
      </c>
      <c r="G442" s="225"/>
      <c r="H442" s="225"/>
      <c r="I442" s="226" t="s">
        <v>504</v>
      </c>
      <c r="J442" s="226"/>
      <c r="K442" s="226"/>
      <c r="L442" s="226" t="s">
        <v>505</v>
      </c>
      <c r="M442" s="226"/>
      <c r="N442" s="226" t="s">
        <v>620</v>
      </c>
      <c r="O442" s="226"/>
      <c r="P442" s="226"/>
      <c r="Q442" s="227" t="s">
        <v>507</v>
      </c>
      <c r="R442" s="227"/>
      <c r="S442" s="162" t="s">
        <v>508</v>
      </c>
      <c r="T442" s="224" t="s">
        <v>479</v>
      </c>
      <c r="U442" s="224"/>
      <c r="V442" s="224"/>
      <c r="W442" s="224"/>
      <c r="X442" s="224"/>
      <c r="Y442" s="224"/>
    </row>
    <row r="443" spans="1:25" ht="22.5" customHeight="1">
      <c r="A443" s="151">
        <v>1</v>
      </c>
      <c r="B443" s="213" t="s">
        <v>462</v>
      </c>
      <c r="C443" s="213"/>
      <c r="D443" s="213"/>
      <c r="E443" s="151" t="s">
        <v>80</v>
      </c>
      <c r="F443" s="213" t="s">
        <v>621</v>
      </c>
      <c r="G443" s="213"/>
      <c r="H443" s="213"/>
      <c r="I443" s="219" t="s">
        <v>128</v>
      </c>
      <c r="J443" s="219"/>
      <c r="K443" s="219"/>
      <c r="L443" s="220" t="s">
        <v>622</v>
      </c>
      <c r="M443" s="220"/>
      <c r="N443" s="221" t="s">
        <v>623</v>
      </c>
      <c r="O443" s="221"/>
      <c r="P443" s="221"/>
      <c r="Q443" s="222">
        <v>41538</v>
      </c>
      <c r="R443" s="222"/>
      <c r="S443" s="151" t="s">
        <v>624</v>
      </c>
      <c r="T443" s="213" t="s">
        <v>625</v>
      </c>
      <c r="U443" s="213"/>
      <c r="V443" s="213"/>
      <c r="W443" s="213"/>
      <c r="X443" s="213"/>
      <c r="Y443" s="213"/>
    </row>
    <row r="444" spans="1:25" ht="22.5" customHeight="1">
      <c r="A444" s="154">
        <v>2</v>
      </c>
      <c r="B444" s="214" t="s">
        <v>464</v>
      </c>
      <c r="C444" s="214"/>
      <c r="D444" s="214"/>
      <c r="E444" s="154" t="s">
        <v>80</v>
      </c>
      <c r="F444" s="214" t="s">
        <v>626</v>
      </c>
      <c r="G444" s="214"/>
      <c r="H444" s="214"/>
      <c r="I444" s="215" t="s">
        <v>128</v>
      </c>
      <c r="J444" s="215"/>
      <c r="K444" s="215"/>
      <c r="L444" s="216" t="s">
        <v>627</v>
      </c>
      <c r="M444" s="216"/>
      <c r="N444" s="217" t="s">
        <v>628</v>
      </c>
      <c r="O444" s="217"/>
      <c r="P444" s="217"/>
      <c r="Q444" s="218">
        <v>37823</v>
      </c>
      <c r="R444" s="218"/>
      <c r="S444" s="154" t="s">
        <v>624</v>
      </c>
      <c r="T444" s="214" t="s">
        <v>629</v>
      </c>
      <c r="U444" s="214"/>
      <c r="V444" s="214"/>
      <c r="W444" s="214"/>
      <c r="X444" s="214"/>
      <c r="Y444" s="214"/>
    </row>
    <row r="445" spans="1:25" ht="22.5" customHeight="1">
      <c r="A445" s="204">
        <v>3</v>
      </c>
      <c r="B445" s="214" t="s">
        <v>466</v>
      </c>
      <c r="C445" s="214"/>
      <c r="D445" s="214"/>
      <c r="E445" s="195" t="s">
        <v>80</v>
      </c>
      <c r="F445" s="208" t="s">
        <v>630</v>
      </c>
      <c r="G445" s="208"/>
      <c r="H445" s="208"/>
      <c r="I445" s="209" t="s">
        <v>128</v>
      </c>
      <c r="J445" s="209"/>
      <c r="K445" s="209"/>
      <c r="L445" s="210" t="s">
        <v>631</v>
      </c>
      <c r="M445" s="210"/>
      <c r="N445" s="211" t="s">
        <v>632</v>
      </c>
      <c r="O445" s="211"/>
      <c r="P445" s="211"/>
      <c r="Q445" s="212">
        <v>42370</v>
      </c>
      <c r="R445" s="212"/>
      <c r="S445" s="195" t="s">
        <v>624</v>
      </c>
      <c r="T445" s="208" t="s">
        <v>633</v>
      </c>
      <c r="U445" s="208"/>
      <c r="V445" s="208"/>
      <c r="W445" s="208"/>
      <c r="X445" s="208"/>
      <c r="Y445" s="208"/>
    </row>
    <row r="446" spans="1:25" ht="46.5" customHeight="1">
      <c r="A446" s="171">
        <v>4</v>
      </c>
      <c r="B446" s="208" t="s">
        <v>638</v>
      </c>
      <c r="C446" s="208"/>
      <c r="D446" s="208"/>
      <c r="E446" s="171" t="s">
        <v>80</v>
      </c>
      <c r="F446" s="208" t="s">
        <v>639</v>
      </c>
      <c r="G446" s="208"/>
      <c r="H446" s="208"/>
      <c r="I446" s="209" t="s">
        <v>128</v>
      </c>
      <c r="J446" s="209"/>
      <c r="K446" s="209"/>
      <c r="L446" s="210" t="s">
        <v>640</v>
      </c>
      <c r="M446" s="210"/>
      <c r="N446" s="211" t="s">
        <v>628</v>
      </c>
      <c r="O446" s="211"/>
      <c r="P446" s="211"/>
      <c r="Q446" s="212" t="s">
        <v>641</v>
      </c>
      <c r="R446" s="212"/>
      <c r="S446" s="195" t="s">
        <v>624</v>
      </c>
      <c r="T446" s="208" t="s">
        <v>642</v>
      </c>
      <c r="U446" s="208"/>
      <c r="V446" s="208"/>
      <c r="W446" s="208"/>
      <c r="X446" s="208"/>
      <c r="Y446" s="208"/>
    </row>
    <row r="447" spans="1:25" ht="12.75" customHeight="1">
      <c r="B447" s="23"/>
      <c r="C447" s="23"/>
      <c r="E447" s="23"/>
      <c r="T447" s="23"/>
      <c r="U447" s="23"/>
      <c r="V447" s="23"/>
      <c r="W447" s="23"/>
      <c r="X447" s="23"/>
    </row>
    <row r="448" spans="1:25" ht="12.75" customHeight="1">
      <c r="B448" s="23"/>
      <c r="C448" s="23"/>
      <c r="E448" s="23"/>
      <c r="T448" s="23"/>
      <c r="U448" s="23"/>
      <c r="V448" s="23"/>
      <c r="W448" s="23"/>
      <c r="X448" s="23"/>
    </row>
    <row r="449" spans="2:24" ht="12" customHeight="1">
      <c r="B449" s="23"/>
      <c r="C449" s="23"/>
      <c r="E449" s="23"/>
      <c r="F449" s="23" t="s">
        <v>634</v>
      </c>
      <c r="G449" s="24"/>
      <c r="H449" s="23"/>
      <c r="I449" s="23"/>
      <c r="J449" s="23"/>
      <c r="K449" s="23"/>
      <c r="L449" s="23"/>
      <c r="M449" s="23"/>
      <c r="O449" s="23"/>
      <c r="P449" s="23"/>
      <c r="Q449" s="23"/>
      <c r="R449" s="172" t="str">
        <f>O27</f>
        <v xml:space="preserve">Banjarmasin, </v>
      </c>
      <c r="S449" s="23"/>
      <c r="T449" s="23"/>
      <c r="U449" s="23" t="s">
        <v>654</v>
      </c>
      <c r="V449" s="23"/>
      <c r="W449" s="23"/>
      <c r="X449" s="23"/>
    </row>
    <row r="450" spans="2:24" ht="12" customHeight="1">
      <c r="B450" s="23"/>
      <c r="C450" s="23"/>
      <c r="E450" s="23"/>
      <c r="F450" s="23" t="s">
        <v>23</v>
      </c>
      <c r="G450" s="24"/>
      <c r="H450" s="23"/>
      <c r="I450" s="23"/>
      <c r="J450" s="23"/>
      <c r="K450" s="23"/>
      <c r="L450" s="23"/>
      <c r="M450" s="23"/>
      <c r="O450" s="23"/>
      <c r="P450" s="23"/>
      <c r="Q450" s="23"/>
      <c r="R450" s="23" t="s">
        <v>17</v>
      </c>
      <c r="S450" s="23"/>
      <c r="T450" s="23"/>
      <c r="U450" s="23"/>
      <c r="V450" s="23"/>
      <c r="W450" s="23"/>
      <c r="X450" s="23"/>
    </row>
    <row r="451" spans="2:24" ht="12" customHeight="1">
      <c r="B451" s="23"/>
      <c r="C451" s="23"/>
      <c r="E451" s="23"/>
      <c r="F451" s="23"/>
      <c r="G451" s="24"/>
      <c r="H451" s="23"/>
      <c r="I451" s="23"/>
      <c r="J451" s="23"/>
      <c r="K451" s="23"/>
      <c r="L451" s="23"/>
      <c r="M451" s="23"/>
      <c r="N451" s="173"/>
      <c r="O451" s="23"/>
      <c r="P451" s="23"/>
      <c r="Q451" s="23"/>
      <c r="R451" s="23"/>
      <c r="S451" s="23"/>
      <c r="T451" s="23"/>
      <c r="U451" s="23"/>
      <c r="V451" s="23"/>
      <c r="W451" s="23"/>
      <c r="X451" s="23"/>
    </row>
    <row r="452" spans="2:24" ht="12" customHeight="1">
      <c r="B452" s="23"/>
      <c r="C452" s="23"/>
      <c r="E452" s="23"/>
      <c r="F452" s="23"/>
      <c r="G452" s="24"/>
      <c r="H452" s="23"/>
      <c r="I452" s="23"/>
      <c r="J452" s="23"/>
      <c r="K452" s="23"/>
      <c r="L452" s="23"/>
      <c r="M452" s="23"/>
      <c r="N452" s="173"/>
      <c r="O452" s="23"/>
      <c r="P452" s="23"/>
      <c r="Q452" s="23"/>
      <c r="R452" s="23"/>
      <c r="S452" s="23"/>
      <c r="T452" s="23"/>
      <c r="U452" s="23"/>
      <c r="V452" s="23"/>
      <c r="W452" s="23"/>
      <c r="X452" s="23"/>
    </row>
    <row r="453" spans="2:24" ht="12" customHeight="1">
      <c r="B453" s="23"/>
      <c r="C453" s="23"/>
      <c r="E453" s="23"/>
      <c r="F453" s="23"/>
      <c r="G453" s="24"/>
      <c r="H453" s="23"/>
      <c r="I453" s="23"/>
      <c r="J453" s="23"/>
      <c r="K453" s="23"/>
      <c r="L453" s="23"/>
      <c r="M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</row>
    <row r="454" spans="2:24" ht="12" customHeight="1">
      <c r="F454" s="23" t="s">
        <v>635</v>
      </c>
      <c r="G454" s="24"/>
      <c r="H454" s="23"/>
      <c r="I454" s="23"/>
      <c r="J454" s="23"/>
      <c r="K454" s="23"/>
      <c r="L454" s="23"/>
      <c r="M454" s="23"/>
      <c r="O454" s="23"/>
      <c r="P454" s="23"/>
      <c r="Q454" s="23"/>
      <c r="R454" s="23" t="s">
        <v>18</v>
      </c>
      <c r="S454" s="23"/>
    </row>
    <row r="455" spans="2:24" ht="12" customHeight="1">
      <c r="F455" s="23" t="s">
        <v>636</v>
      </c>
      <c r="G455" s="24"/>
      <c r="H455" s="23"/>
      <c r="I455" s="23"/>
      <c r="J455" s="23"/>
      <c r="K455" s="23"/>
      <c r="L455" s="23"/>
      <c r="M455" s="23"/>
      <c r="O455" s="23"/>
      <c r="P455" s="23"/>
      <c r="Q455" s="23"/>
      <c r="R455" s="23" t="s">
        <v>19</v>
      </c>
      <c r="S455" s="23"/>
    </row>
  </sheetData>
  <mergeCells count="1570">
    <mergeCell ref="B91:C92"/>
    <mergeCell ref="D91:E91"/>
    <mergeCell ref="D92:E92"/>
    <mergeCell ref="B93:C94"/>
    <mergeCell ref="D93:E93"/>
    <mergeCell ref="D94:E94"/>
    <mergeCell ref="B344:B345"/>
    <mergeCell ref="C344:I345"/>
    <mergeCell ref="J344:O345"/>
    <mergeCell ref="P344:Q345"/>
    <mergeCell ref="R344:V344"/>
    <mergeCell ref="W344:Y345"/>
    <mergeCell ref="B416:D416"/>
    <mergeCell ref="F416:H416"/>
    <mergeCell ref="I416:K416"/>
    <mergeCell ref="L416:M416"/>
    <mergeCell ref="N416:P416"/>
    <mergeCell ref="Q416:R416"/>
    <mergeCell ref="T416:Y416"/>
    <mergeCell ref="A417:Y417"/>
    <mergeCell ref="B79:C80"/>
    <mergeCell ref="D79:H79"/>
    <mergeCell ref="J79:K80"/>
    <mergeCell ref="L79:P79"/>
    <mergeCell ref="R79:S80"/>
    <mergeCell ref="T79:Y79"/>
    <mergeCell ref="D80:E80"/>
    <mergeCell ref="L80:M80"/>
    <mergeCell ref="T80:U80"/>
    <mergeCell ref="X80:Y80"/>
    <mergeCell ref="T83:U83"/>
    <mergeCell ref="X83:Y83"/>
    <mergeCell ref="B81:C83"/>
    <mergeCell ref="D81:E81"/>
    <mergeCell ref="J81:K83"/>
    <mergeCell ref="L81:M81"/>
    <mergeCell ref="R81:S83"/>
    <mergeCell ref="T81:U81"/>
    <mergeCell ref="D15:V15"/>
    <mergeCell ref="D16:V16"/>
    <mergeCell ref="E18:I18"/>
    <mergeCell ref="J18:M18"/>
    <mergeCell ref="B48:W48"/>
    <mergeCell ref="B49:W49"/>
    <mergeCell ref="C299:H299"/>
    <mergeCell ref="I299:M299"/>
    <mergeCell ref="N299:Q299"/>
    <mergeCell ref="R299:T299"/>
    <mergeCell ref="U299:Y299"/>
    <mergeCell ref="X84:Y84"/>
    <mergeCell ref="D85:E85"/>
    <mergeCell ref="L85:M85"/>
    <mergeCell ref="T85:U85"/>
    <mergeCell ref="X85:Y85"/>
    <mergeCell ref="D86:E86"/>
    <mergeCell ref="L86:M86"/>
    <mergeCell ref="X86:Y86"/>
    <mergeCell ref="B84:C86"/>
    <mergeCell ref="D84:E84"/>
    <mergeCell ref="J84:K86"/>
    <mergeCell ref="L84:M84"/>
    <mergeCell ref="R84:S86"/>
    <mergeCell ref="T84:U84"/>
    <mergeCell ref="X81:Y81"/>
    <mergeCell ref="D82:E82"/>
    <mergeCell ref="L82:M82"/>
    <mergeCell ref="T82:U82"/>
    <mergeCell ref="X82:Y82"/>
    <mergeCell ref="D83:E83"/>
    <mergeCell ref="L83:M83"/>
    <mergeCell ref="T89:U89"/>
    <mergeCell ref="X89:Y89"/>
    <mergeCell ref="D90:E90"/>
    <mergeCell ref="L90:M90"/>
    <mergeCell ref="T90:U90"/>
    <mergeCell ref="X90:Y90"/>
    <mergeCell ref="X87:Y87"/>
    <mergeCell ref="D88:E88"/>
    <mergeCell ref="L88:M88"/>
    <mergeCell ref="T88:U88"/>
    <mergeCell ref="X88:Y88"/>
    <mergeCell ref="B89:C90"/>
    <mergeCell ref="D89:E89"/>
    <mergeCell ref="J89:K90"/>
    <mergeCell ref="L89:M89"/>
    <mergeCell ref="R89:S90"/>
    <mergeCell ref="B87:C88"/>
    <mergeCell ref="D87:E87"/>
    <mergeCell ref="J87:K88"/>
    <mergeCell ref="L87:M87"/>
    <mergeCell ref="R87:S88"/>
    <mergeCell ref="T87:U87"/>
    <mergeCell ref="B100:G100"/>
    <mergeCell ref="H100:I100"/>
    <mergeCell ref="J100:K100"/>
    <mergeCell ref="N100:O100"/>
    <mergeCell ref="B101:G101"/>
    <mergeCell ref="H101:I101"/>
    <mergeCell ref="J101:K101"/>
    <mergeCell ref="N101:O101"/>
    <mergeCell ref="X91:Y91"/>
    <mergeCell ref="B98:G99"/>
    <mergeCell ref="H98:I99"/>
    <mergeCell ref="J98:K99"/>
    <mergeCell ref="L98:M98"/>
    <mergeCell ref="N98:O99"/>
    <mergeCell ref="B95:C95"/>
    <mergeCell ref="D95:E95"/>
    <mergeCell ref="J91:K91"/>
    <mergeCell ref="L91:M91"/>
    <mergeCell ref="R91:S91"/>
    <mergeCell ref="T91:U91"/>
    <mergeCell ref="P110:S110"/>
    <mergeCell ref="T110:V110"/>
    <mergeCell ref="W110:X110"/>
    <mergeCell ref="B111:C111"/>
    <mergeCell ref="D111:I111"/>
    <mergeCell ref="J111:O111"/>
    <mergeCell ref="P111:S111"/>
    <mergeCell ref="T111:V111"/>
    <mergeCell ref="W111:X111"/>
    <mergeCell ref="B104:G104"/>
    <mergeCell ref="H104:I104"/>
    <mergeCell ref="J104:K104"/>
    <mergeCell ref="N104:O104"/>
    <mergeCell ref="B110:C110"/>
    <mergeCell ref="D110:I110"/>
    <mergeCell ref="J110:O110"/>
    <mergeCell ref="B102:G102"/>
    <mergeCell ref="H102:I102"/>
    <mergeCell ref="J102:K102"/>
    <mergeCell ref="N102:O102"/>
    <mergeCell ref="B103:G103"/>
    <mergeCell ref="H103:I103"/>
    <mergeCell ref="J103:K103"/>
    <mergeCell ref="N103:O103"/>
    <mergeCell ref="B114:C114"/>
    <mergeCell ref="D114:I114"/>
    <mergeCell ref="J114:O114"/>
    <mergeCell ref="P114:S114"/>
    <mergeCell ref="T114:V114"/>
    <mergeCell ref="W114:X114"/>
    <mergeCell ref="B113:C113"/>
    <mergeCell ref="D113:I113"/>
    <mergeCell ref="J113:O113"/>
    <mergeCell ref="P113:S113"/>
    <mergeCell ref="T113:V113"/>
    <mergeCell ref="W113:X113"/>
    <mergeCell ref="B112:C112"/>
    <mergeCell ref="D112:I112"/>
    <mergeCell ref="J112:O112"/>
    <mergeCell ref="P112:S112"/>
    <mergeCell ref="T112:V112"/>
    <mergeCell ref="W112:X112"/>
    <mergeCell ref="B119:C119"/>
    <mergeCell ref="D119:E119"/>
    <mergeCell ref="F119:G119"/>
    <mergeCell ref="H119:I119"/>
    <mergeCell ref="J119:K119"/>
    <mergeCell ref="B120:C120"/>
    <mergeCell ref="D120:E120"/>
    <mergeCell ref="F120:G120"/>
    <mergeCell ref="H120:I120"/>
    <mergeCell ref="J120:K120"/>
    <mergeCell ref="B117:C117"/>
    <mergeCell ref="D117:E117"/>
    <mergeCell ref="F117:G117"/>
    <mergeCell ref="H117:I117"/>
    <mergeCell ref="J117:K117"/>
    <mergeCell ref="B118:C118"/>
    <mergeCell ref="D118:E118"/>
    <mergeCell ref="F118:G118"/>
    <mergeCell ref="H118:I118"/>
    <mergeCell ref="J118:K118"/>
    <mergeCell ref="B123:C123"/>
    <mergeCell ref="D123:E123"/>
    <mergeCell ref="F123:G123"/>
    <mergeCell ref="H123:I123"/>
    <mergeCell ref="J123:K123"/>
    <mergeCell ref="B124:C124"/>
    <mergeCell ref="D124:E124"/>
    <mergeCell ref="F124:G124"/>
    <mergeCell ref="H124:I124"/>
    <mergeCell ref="J124:K124"/>
    <mergeCell ref="B121:C121"/>
    <mergeCell ref="D121:E121"/>
    <mergeCell ref="F121:G121"/>
    <mergeCell ref="H121:I121"/>
    <mergeCell ref="J121:K121"/>
    <mergeCell ref="B122:C122"/>
    <mergeCell ref="D122:E122"/>
    <mergeCell ref="F122:G122"/>
    <mergeCell ref="H122:I122"/>
    <mergeCell ref="J122:K122"/>
    <mergeCell ref="R130:S130"/>
    <mergeCell ref="B131:C131"/>
    <mergeCell ref="D131:E131"/>
    <mergeCell ref="F131:G131"/>
    <mergeCell ref="H131:I131"/>
    <mergeCell ref="M131:N131"/>
    <mergeCell ref="O131:P131"/>
    <mergeCell ref="B130:C130"/>
    <mergeCell ref="D130:E130"/>
    <mergeCell ref="F130:G130"/>
    <mergeCell ref="H130:I130"/>
    <mergeCell ref="M130:N130"/>
    <mergeCell ref="O130:P130"/>
    <mergeCell ref="B127:P127"/>
    <mergeCell ref="B128:C129"/>
    <mergeCell ref="D128:E129"/>
    <mergeCell ref="F128:G129"/>
    <mergeCell ref="H128:I129"/>
    <mergeCell ref="J128:N128"/>
    <mergeCell ref="O128:P128"/>
    <mergeCell ref="M129:N129"/>
    <mergeCell ref="O129:P129"/>
    <mergeCell ref="B134:C134"/>
    <mergeCell ref="D134:E134"/>
    <mergeCell ref="F134:G134"/>
    <mergeCell ref="H134:I134"/>
    <mergeCell ref="M134:N134"/>
    <mergeCell ref="O134:P134"/>
    <mergeCell ref="B133:C133"/>
    <mergeCell ref="D133:E133"/>
    <mergeCell ref="F133:G133"/>
    <mergeCell ref="H133:I133"/>
    <mergeCell ref="M133:N133"/>
    <mergeCell ref="O133:P133"/>
    <mergeCell ref="B132:C132"/>
    <mergeCell ref="D132:E132"/>
    <mergeCell ref="F132:G132"/>
    <mergeCell ref="H132:I132"/>
    <mergeCell ref="M132:N132"/>
    <mergeCell ref="O132:P132"/>
    <mergeCell ref="B137:C137"/>
    <mergeCell ref="D137:E137"/>
    <mergeCell ref="F137:G137"/>
    <mergeCell ref="H137:I137"/>
    <mergeCell ref="M137:N137"/>
    <mergeCell ref="O137:P137"/>
    <mergeCell ref="B136:C136"/>
    <mergeCell ref="D136:E136"/>
    <mergeCell ref="F136:G136"/>
    <mergeCell ref="H136:I136"/>
    <mergeCell ref="M136:N136"/>
    <mergeCell ref="O136:P136"/>
    <mergeCell ref="B135:C135"/>
    <mergeCell ref="D135:E135"/>
    <mergeCell ref="F135:G135"/>
    <mergeCell ref="H135:I135"/>
    <mergeCell ref="M135:N135"/>
    <mergeCell ref="O135:P135"/>
    <mergeCell ref="B140:C140"/>
    <mergeCell ref="D140:E140"/>
    <mergeCell ref="F140:G140"/>
    <mergeCell ref="H140:I140"/>
    <mergeCell ref="M140:N140"/>
    <mergeCell ref="O140:P140"/>
    <mergeCell ref="B139:C139"/>
    <mergeCell ref="D139:E139"/>
    <mergeCell ref="F139:G139"/>
    <mergeCell ref="H139:I139"/>
    <mergeCell ref="M139:N139"/>
    <mergeCell ref="O139:P139"/>
    <mergeCell ref="B138:C138"/>
    <mergeCell ref="D138:E138"/>
    <mergeCell ref="F138:G138"/>
    <mergeCell ref="H138:I138"/>
    <mergeCell ref="M138:N138"/>
    <mergeCell ref="O138:P138"/>
    <mergeCell ref="D143:E143"/>
    <mergeCell ref="F143:G143"/>
    <mergeCell ref="H143:I143"/>
    <mergeCell ref="M143:N143"/>
    <mergeCell ref="O143:P143"/>
    <mergeCell ref="B147:B148"/>
    <mergeCell ref="C147:I148"/>
    <mergeCell ref="J147:K148"/>
    <mergeCell ref="L147:L148"/>
    <mergeCell ref="M147:P147"/>
    <mergeCell ref="D141:E141"/>
    <mergeCell ref="F141:G141"/>
    <mergeCell ref="H141:I141"/>
    <mergeCell ref="M141:N141"/>
    <mergeCell ref="O141:P141"/>
    <mergeCell ref="D142:E142"/>
    <mergeCell ref="F142:G142"/>
    <mergeCell ref="H142:I142"/>
    <mergeCell ref="M142:N142"/>
    <mergeCell ref="O142:P142"/>
    <mergeCell ref="C150:I150"/>
    <mergeCell ref="M150:N150"/>
    <mergeCell ref="O150:P150"/>
    <mergeCell ref="Q150:U150"/>
    <mergeCell ref="V150:X150"/>
    <mergeCell ref="C151:I151"/>
    <mergeCell ref="M151:N151"/>
    <mergeCell ref="O151:P151"/>
    <mergeCell ref="Q151:U151"/>
    <mergeCell ref="V151:X151"/>
    <mergeCell ref="Q147:U148"/>
    <mergeCell ref="V147:X148"/>
    <mergeCell ref="M148:N148"/>
    <mergeCell ref="O148:P148"/>
    <mergeCell ref="C149:I149"/>
    <mergeCell ref="M149:N149"/>
    <mergeCell ref="O149:P149"/>
    <mergeCell ref="Q149:U149"/>
    <mergeCell ref="V149:X149"/>
    <mergeCell ref="C157:I157"/>
    <mergeCell ref="J157:K157"/>
    <mergeCell ref="M157:O157"/>
    <mergeCell ref="P157:R157"/>
    <mergeCell ref="S157:U157"/>
    <mergeCell ref="V157:X157"/>
    <mergeCell ref="V155:X155"/>
    <mergeCell ref="C156:I156"/>
    <mergeCell ref="J156:K156"/>
    <mergeCell ref="M156:O156"/>
    <mergeCell ref="P156:R156"/>
    <mergeCell ref="S156:U156"/>
    <mergeCell ref="V156:X156"/>
    <mergeCell ref="C152:I152"/>
    <mergeCell ref="M152:N152"/>
    <mergeCell ref="O152:P152"/>
    <mergeCell ref="Q152:U152"/>
    <mergeCell ref="V152:X152"/>
    <mergeCell ref="C155:I155"/>
    <mergeCell ref="J155:K155"/>
    <mergeCell ref="M155:O155"/>
    <mergeCell ref="P155:R155"/>
    <mergeCell ref="S155:U155"/>
    <mergeCell ref="B161:B163"/>
    <mergeCell ref="C161:G163"/>
    <mergeCell ref="H161:I163"/>
    <mergeCell ref="J161:U161"/>
    <mergeCell ref="V161:W163"/>
    <mergeCell ref="J162:K162"/>
    <mergeCell ref="L162:M162"/>
    <mergeCell ref="N162:O162"/>
    <mergeCell ref="P162:Q162"/>
    <mergeCell ref="R162:S162"/>
    <mergeCell ref="C159:I159"/>
    <mergeCell ref="J159:K159"/>
    <mergeCell ref="M159:O159"/>
    <mergeCell ref="P159:R159"/>
    <mergeCell ref="S159:U159"/>
    <mergeCell ref="V159:X159"/>
    <mergeCell ref="C158:I158"/>
    <mergeCell ref="J158:K158"/>
    <mergeCell ref="M158:O158"/>
    <mergeCell ref="P158:R158"/>
    <mergeCell ref="S158:U158"/>
    <mergeCell ref="V158:X158"/>
    <mergeCell ref="C168:G168"/>
    <mergeCell ref="H168:I168"/>
    <mergeCell ref="V168:W168"/>
    <mergeCell ref="C169:G169"/>
    <mergeCell ref="H169:I169"/>
    <mergeCell ref="V169:W169"/>
    <mergeCell ref="C166:G166"/>
    <mergeCell ref="H166:I166"/>
    <mergeCell ref="V166:W166"/>
    <mergeCell ref="C167:G167"/>
    <mergeCell ref="H167:I167"/>
    <mergeCell ref="V167:W167"/>
    <mergeCell ref="T162:U162"/>
    <mergeCell ref="C164:G164"/>
    <mergeCell ref="H164:I164"/>
    <mergeCell ref="V164:W164"/>
    <mergeCell ref="C165:G165"/>
    <mergeCell ref="H165:I165"/>
    <mergeCell ref="V165:W165"/>
    <mergeCell ref="C174:G174"/>
    <mergeCell ref="H174:I174"/>
    <mergeCell ref="V174:W174"/>
    <mergeCell ref="C175:G175"/>
    <mergeCell ref="H175:I175"/>
    <mergeCell ref="V175:W175"/>
    <mergeCell ref="C172:G172"/>
    <mergeCell ref="H172:I172"/>
    <mergeCell ref="V172:W172"/>
    <mergeCell ref="C173:G173"/>
    <mergeCell ref="H173:I173"/>
    <mergeCell ref="V173:W173"/>
    <mergeCell ref="C170:G170"/>
    <mergeCell ref="H170:I170"/>
    <mergeCell ref="V170:W170"/>
    <mergeCell ref="C171:G171"/>
    <mergeCell ref="H171:I171"/>
    <mergeCell ref="V171:W171"/>
    <mergeCell ref="C180:G180"/>
    <mergeCell ref="H180:I180"/>
    <mergeCell ref="V180:W180"/>
    <mergeCell ref="C181:G181"/>
    <mergeCell ref="H181:I181"/>
    <mergeCell ref="V181:W181"/>
    <mergeCell ref="C178:G178"/>
    <mergeCell ref="H178:I178"/>
    <mergeCell ref="V178:W178"/>
    <mergeCell ref="C179:G179"/>
    <mergeCell ref="H179:I179"/>
    <mergeCell ref="V179:W179"/>
    <mergeCell ref="C176:G176"/>
    <mergeCell ref="H176:I176"/>
    <mergeCell ref="V176:W176"/>
    <mergeCell ref="C177:G177"/>
    <mergeCell ref="H177:I177"/>
    <mergeCell ref="V177:W177"/>
    <mergeCell ref="V187:W187"/>
    <mergeCell ref="H188:I188"/>
    <mergeCell ref="J188:K188"/>
    <mergeCell ref="L188:N188"/>
    <mergeCell ref="O188:Q188"/>
    <mergeCell ref="R188:S188"/>
    <mergeCell ref="T188:U188"/>
    <mergeCell ref="V188:W188"/>
    <mergeCell ref="T182:U182"/>
    <mergeCell ref="V182:W182"/>
    <mergeCell ref="H184:I184"/>
    <mergeCell ref="B187:G187"/>
    <mergeCell ref="H187:I187"/>
    <mergeCell ref="J187:K187"/>
    <mergeCell ref="L187:N187"/>
    <mergeCell ref="O187:Q187"/>
    <mergeCell ref="R187:S187"/>
    <mergeCell ref="T187:U187"/>
    <mergeCell ref="V191:W191"/>
    <mergeCell ref="B194:B195"/>
    <mergeCell ref="C194:K195"/>
    <mergeCell ref="L194:Q194"/>
    <mergeCell ref="R194:S195"/>
    <mergeCell ref="T194:W195"/>
    <mergeCell ref="L195:M195"/>
    <mergeCell ref="N195:O195"/>
    <mergeCell ref="P195:Q195"/>
    <mergeCell ref="H191:I191"/>
    <mergeCell ref="J191:K191"/>
    <mergeCell ref="L191:N191"/>
    <mergeCell ref="O191:Q191"/>
    <mergeCell ref="R191:S191"/>
    <mergeCell ref="T191:U191"/>
    <mergeCell ref="V189:W189"/>
    <mergeCell ref="H190:I190"/>
    <mergeCell ref="J190:K190"/>
    <mergeCell ref="L190:N190"/>
    <mergeCell ref="O190:Q190"/>
    <mergeCell ref="R190:S190"/>
    <mergeCell ref="T190:U190"/>
    <mergeCell ref="V190:W190"/>
    <mergeCell ref="H189:I189"/>
    <mergeCell ref="J189:K189"/>
    <mergeCell ref="L189:N189"/>
    <mergeCell ref="O189:Q189"/>
    <mergeCell ref="R189:S189"/>
    <mergeCell ref="T189:U189"/>
    <mergeCell ref="C198:K198"/>
    <mergeCell ref="L198:M198"/>
    <mergeCell ref="N198:O198"/>
    <mergeCell ref="P198:Q198"/>
    <mergeCell ref="R198:S198"/>
    <mergeCell ref="T198:W198"/>
    <mergeCell ref="C197:K197"/>
    <mergeCell ref="L197:M197"/>
    <mergeCell ref="N197:O197"/>
    <mergeCell ref="P197:Q197"/>
    <mergeCell ref="R197:S197"/>
    <mergeCell ref="T197:W197"/>
    <mergeCell ref="C196:K196"/>
    <mergeCell ref="L196:M196"/>
    <mergeCell ref="N196:O196"/>
    <mergeCell ref="P196:Q196"/>
    <mergeCell ref="R196:S196"/>
    <mergeCell ref="T196:W196"/>
    <mergeCell ref="C201:K201"/>
    <mergeCell ref="L201:M201"/>
    <mergeCell ref="N201:O201"/>
    <mergeCell ref="P201:Q201"/>
    <mergeCell ref="R201:S201"/>
    <mergeCell ref="T201:W201"/>
    <mergeCell ref="C200:K200"/>
    <mergeCell ref="L200:M200"/>
    <mergeCell ref="N200:O200"/>
    <mergeCell ref="P200:Q200"/>
    <mergeCell ref="R200:S200"/>
    <mergeCell ref="T200:W200"/>
    <mergeCell ref="C199:K199"/>
    <mergeCell ref="L199:M199"/>
    <mergeCell ref="N199:O199"/>
    <mergeCell ref="P199:Q199"/>
    <mergeCell ref="R199:S199"/>
    <mergeCell ref="T199:W199"/>
    <mergeCell ref="C204:K204"/>
    <mergeCell ref="L204:M204"/>
    <mergeCell ref="N204:O204"/>
    <mergeCell ref="P204:Q204"/>
    <mergeCell ref="R204:S204"/>
    <mergeCell ref="T204:W204"/>
    <mergeCell ref="C203:K203"/>
    <mergeCell ref="L203:M203"/>
    <mergeCell ref="N203:O203"/>
    <mergeCell ref="P203:Q203"/>
    <mergeCell ref="R203:S203"/>
    <mergeCell ref="T203:W203"/>
    <mergeCell ref="C202:K202"/>
    <mergeCell ref="L202:M202"/>
    <mergeCell ref="N202:O202"/>
    <mergeCell ref="P202:Q202"/>
    <mergeCell ref="R202:S202"/>
    <mergeCell ref="T202:W202"/>
    <mergeCell ref="C207:K207"/>
    <mergeCell ref="L207:M207"/>
    <mergeCell ref="N207:O207"/>
    <mergeCell ref="P207:Q207"/>
    <mergeCell ref="R207:S207"/>
    <mergeCell ref="T207:W207"/>
    <mergeCell ref="C206:K206"/>
    <mergeCell ref="L206:M206"/>
    <mergeCell ref="N206:O206"/>
    <mergeCell ref="P206:Q206"/>
    <mergeCell ref="R206:S206"/>
    <mergeCell ref="T206:W206"/>
    <mergeCell ref="C205:K205"/>
    <mergeCell ref="L205:M205"/>
    <mergeCell ref="N205:O205"/>
    <mergeCell ref="P205:Q205"/>
    <mergeCell ref="R205:S205"/>
    <mergeCell ref="T205:W205"/>
    <mergeCell ref="C212:K212"/>
    <mergeCell ref="L212:M212"/>
    <mergeCell ref="N212:O212"/>
    <mergeCell ref="P212:Q212"/>
    <mergeCell ref="R212:S212"/>
    <mergeCell ref="T212:W212"/>
    <mergeCell ref="C211:K211"/>
    <mergeCell ref="L211:M211"/>
    <mergeCell ref="N211:O211"/>
    <mergeCell ref="P211:Q211"/>
    <mergeCell ref="R211:S211"/>
    <mergeCell ref="T211:W211"/>
    <mergeCell ref="B209:B210"/>
    <mergeCell ref="C209:K210"/>
    <mergeCell ref="L209:Q209"/>
    <mergeCell ref="R209:S210"/>
    <mergeCell ref="T209:W210"/>
    <mergeCell ref="L210:M210"/>
    <mergeCell ref="N210:O210"/>
    <mergeCell ref="P210:Q210"/>
    <mergeCell ref="C215:K215"/>
    <mergeCell ref="L215:M215"/>
    <mergeCell ref="N215:O215"/>
    <mergeCell ref="P215:Q215"/>
    <mergeCell ref="R215:S215"/>
    <mergeCell ref="T215:W215"/>
    <mergeCell ref="C214:K214"/>
    <mergeCell ref="L214:M214"/>
    <mergeCell ref="N214:O214"/>
    <mergeCell ref="P214:Q214"/>
    <mergeCell ref="R214:S214"/>
    <mergeCell ref="T214:W214"/>
    <mergeCell ref="C213:K213"/>
    <mergeCell ref="L213:M213"/>
    <mergeCell ref="N213:O213"/>
    <mergeCell ref="P213:Q213"/>
    <mergeCell ref="R213:S213"/>
    <mergeCell ref="T213:W213"/>
    <mergeCell ref="C218:K218"/>
    <mergeCell ref="L218:M218"/>
    <mergeCell ref="N218:O218"/>
    <mergeCell ref="P218:Q218"/>
    <mergeCell ref="R218:S218"/>
    <mergeCell ref="T218:W218"/>
    <mergeCell ref="C217:K217"/>
    <mergeCell ref="L217:M217"/>
    <mergeCell ref="N217:O217"/>
    <mergeCell ref="P217:Q217"/>
    <mergeCell ref="R217:S217"/>
    <mergeCell ref="T217:W217"/>
    <mergeCell ref="C216:K216"/>
    <mergeCell ref="L216:M216"/>
    <mergeCell ref="N216:O216"/>
    <mergeCell ref="P216:Q216"/>
    <mergeCell ref="R216:S216"/>
    <mergeCell ref="T216:W216"/>
    <mergeCell ref="C221:K221"/>
    <mergeCell ref="L221:M221"/>
    <mergeCell ref="N221:O221"/>
    <mergeCell ref="P221:Q221"/>
    <mergeCell ref="R221:S221"/>
    <mergeCell ref="T221:W221"/>
    <mergeCell ref="C220:K220"/>
    <mergeCell ref="L220:M220"/>
    <mergeCell ref="N220:O220"/>
    <mergeCell ref="P220:Q220"/>
    <mergeCell ref="R220:S220"/>
    <mergeCell ref="T220:W220"/>
    <mergeCell ref="C219:K219"/>
    <mergeCell ref="L219:M219"/>
    <mergeCell ref="N219:O219"/>
    <mergeCell ref="P219:Q219"/>
    <mergeCell ref="R219:S219"/>
    <mergeCell ref="T219:W219"/>
    <mergeCell ref="L226:M226"/>
    <mergeCell ref="N226:O226"/>
    <mergeCell ref="P226:Q226"/>
    <mergeCell ref="R226:S226"/>
    <mergeCell ref="C227:G227"/>
    <mergeCell ref="H227:I227"/>
    <mergeCell ref="J227:K227"/>
    <mergeCell ref="L227:M227"/>
    <mergeCell ref="N227:O227"/>
    <mergeCell ref="P227:Q227"/>
    <mergeCell ref="B224:B226"/>
    <mergeCell ref="C224:G226"/>
    <mergeCell ref="H224:S224"/>
    <mergeCell ref="T224:U226"/>
    <mergeCell ref="V224:W226"/>
    <mergeCell ref="H225:K225"/>
    <mergeCell ref="L225:O225"/>
    <mergeCell ref="P225:S225"/>
    <mergeCell ref="H226:I226"/>
    <mergeCell ref="J226:K226"/>
    <mergeCell ref="T228:U228"/>
    <mergeCell ref="V228:W228"/>
    <mergeCell ref="C229:G229"/>
    <mergeCell ref="H229:I229"/>
    <mergeCell ref="J229:K229"/>
    <mergeCell ref="L229:M229"/>
    <mergeCell ref="N229:O229"/>
    <mergeCell ref="P229:Q229"/>
    <mergeCell ref="R229:S229"/>
    <mergeCell ref="T229:U229"/>
    <mergeCell ref="R227:S227"/>
    <mergeCell ref="T227:U227"/>
    <mergeCell ref="V227:W227"/>
    <mergeCell ref="C228:G228"/>
    <mergeCell ref="H228:I228"/>
    <mergeCell ref="J228:K228"/>
    <mergeCell ref="L228:M228"/>
    <mergeCell ref="N228:O228"/>
    <mergeCell ref="P228:Q228"/>
    <mergeCell ref="R228:S228"/>
    <mergeCell ref="R231:S231"/>
    <mergeCell ref="T231:U231"/>
    <mergeCell ref="V231:W231"/>
    <mergeCell ref="C232:G232"/>
    <mergeCell ref="H232:I232"/>
    <mergeCell ref="J232:K232"/>
    <mergeCell ref="L232:M232"/>
    <mergeCell ref="N232:O232"/>
    <mergeCell ref="P232:Q232"/>
    <mergeCell ref="R232:S232"/>
    <mergeCell ref="C231:G231"/>
    <mergeCell ref="H231:I231"/>
    <mergeCell ref="J231:K231"/>
    <mergeCell ref="L231:M231"/>
    <mergeCell ref="N231:O231"/>
    <mergeCell ref="P231:Q231"/>
    <mergeCell ref="V229:W229"/>
    <mergeCell ref="C230:G230"/>
    <mergeCell ref="H230:I230"/>
    <mergeCell ref="J230:K230"/>
    <mergeCell ref="L230:M230"/>
    <mergeCell ref="N230:O230"/>
    <mergeCell ref="P230:Q230"/>
    <mergeCell ref="R230:S230"/>
    <mergeCell ref="T230:U230"/>
    <mergeCell ref="V230:W230"/>
    <mergeCell ref="V233:W233"/>
    <mergeCell ref="C234:G234"/>
    <mergeCell ref="H234:I234"/>
    <mergeCell ref="J234:K234"/>
    <mergeCell ref="L234:M234"/>
    <mergeCell ref="N234:O234"/>
    <mergeCell ref="P234:Q234"/>
    <mergeCell ref="R234:S234"/>
    <mergeCell ref="T234:U234"/>
    <mergeCell ref="V234:W234"/>
    <mergeCell ref="T232:U232"/>
    <mergeCell ref="V232:W232"/>
    <mergeCell ref="C233:G233"/>
    <mergeCell ref="H233:I233"/>
    <mergeCell ref="J233:K233"/>
    <mergeCell ref="L233:M233"/>
    <mergeCell ref="N233:O233"/>
    <mergeCell ref="P233:Q233"/>
    <mergeCell ref="R233:S233"/>
    <mergeCell ref="T233:U233"/>
    <mergeCell ref="T236:U236"/>
    <mergeCell ref="V236:W236"/>
    <mergeCell ref="C237:G237"/>
    <mergeCell ref="H237:I237"/>
    <mergeCell ref="J237:K237"/>
    <mergeCell ref="L237:M237"/>
    <mergeCell ref="N237:O237"/>
    <mergeCell ref="P237:Q237"/>
    <mergeCell ref="R237:S237"/>
    <mergeCell ref="T237:U237"/>
    <mergeCell ref="R235:S235"/>
    <mergeCell ref="T235:U235"/>
    <mergeCell ref="V235:W235"/>
    <mergeCell ref="C236:G236"/>
    <mergeCell ref="H236:I236"/>
    <mergeCell ref="J236:K236"/>
    <mergeCell ref="L236:M236"/>
    <mergeCell ref="N236:O236"/>
    <mergeCell ref="P236:Q236"/>
    <mergeCell ref="R236:S236"/>
    <mergeCell ref="C235:G235"/>
    <mergeCell ref="H235:I235"/>
    <mergeCell ref="J235:K235"/>
    <mergeCell ref="L235:M235"/>
    <mergeCell ref="N235:O235"/>
    <mergeCell ref="P235:Q235"/>
    <mergeCell ref="R239:S239"/>
    <mergeCell ref="T239:U239"/>
    <mergeCell ref="V239:W239"/>
    <mergeCell ref="C240:G240"/>
    <mergeCell ref="H240:I240"/>
    <mergeCell ref="J240:K240"/>
    <mergeCell ref="L240:M240"/>
    <mergeCell ref="N240:O240"/>
    <mergeCell ref="P240:Q240"/>
    <mergeCell ref="R240:S240"/>
    <mergeCell ref="C239:G239"/>
    <mergeCell ref="H239:I239"/>
    <mergeCell ref="J239:K239"/>
    <mergeCell ref="L239:M239"/>
    <mergeCell ref="N239:O239"/>
    <mergeCell ref="P239:Q239"/>
    <mergeCell ref="V237:W237"/>
    <mergeCell ref="C238:G238"/>
    <mergeCell ref="H238:I238"/>
    <mergeCell ref="J238:K238"/>
    <mergeCell ref="L238:M238"/>
    <mergeCell ref="N238:O238"/>
    <mergeCell ref="P238:Q238"/>
    <mergeCell ref="R238:S238"/>
    <mergeCell ref="T238:U238"/>
    <mergeCell ref="V238:W238"/>
    <mergeCell ref="V241:W241"/>
    <mergeCell ref="C242:G242"/>
    <mergeCell ref="H242:I242"/>
    <mergeCell ref="J242:K242"/>
    <mergeCell ref="L242:M242"/>
    <mergeCell ref="N242:O242"/>
    <mergeCell ref="P242:Q242"/>
    <mergeCell ref="R242:S242"/>
    <mergeCell ref="T242:U242"/>
    <mergeCell ref="V242:W242"/>
    <mergeCell ref="T240:U240"/>
    <mergeCell ref="V240:W240"/>
    <mergeCell ref="C241:G241"/>
    <mergeCell ref="H241:I241"/>
    <mergeCell ref="J241:K241"/>
    <mergeCell ref="L241:M241"/>
    <mergeCell ref="N241:O241"/>
    <mergeCell ref="P241:Q241"/>
    <mergeCell ref="R241:S241"/>
    <mergeCell ref="T241:U241"/>
    <mergeCell ref="T244:U244"/>
    <mergeCell ref="V244:W244"/>
    <mergeCell ref="C245:G245"/>
    <mergeCell ref="H245:I245"/>
    <mergeCell ref="J245:K245"/>
    <mergeCell ref="L245:M245"/>
    <mergeCell ref="N245:O245"/>
    <mergeCell ref="P245:Q245"/>
    <mergeCell ref="R245:S245"/>
    <mergeCell ref="T245:U245"/>
    <mergeCell ref="R243:S243"/>
    <mergeCell ref="T243:U243"/>
    <mergeCell ref="V243:W243"/>
    <mergeCell ref="C244:G244"/>
    <mergeCell ref="H244:I244"/>
    <mergeCell ref="J244:K244"/>
    <mergeCell ref="L244:M244"/>
    <mergeCell ref="N244:O244"/>
    <mergeCell ref="P244:Q244"/>
    <mergeCell ref="R244:S244"/>
    <mergeCell ref="C243:G243"/>
    <mergeCell ref="H243:I243"/>
    <mergeCell ref="J243:K243"/>
    <mergeCell ref="L243:M243"/>
    <mergeCell ref="N243:O243"/>
    <mergeCell ref="P243:Q243"/>
    <mergeCell ref="R247:S247"/>
    <mergeCell ref="T247:U247"/>
    <mergeCell ref="V247:W247"/>
    <mergeCell ref="C248:G248"/>
    <mergeCell ref="H248:I248"/>
    <mergeCell ref="J248:K248"/>
    <mergeCell ref="L248:M248"/>
    <mergeCell ref="N248:O248"/>
    <mergeCell ref="P248:Q248"/>
    <mergeCell ref="R248:S248"/>
    <mergeCell ref="C247:G247"/>
    <mergeCell ref="H247:I247"/>
    <mergeCell ref="J247:K247"/>
    <mergeCell ref="L247:M247"/>
    <mergeCell ref="N247:O247"/>
    <mergeCell ref="P247:Q247"/>
    <mergeCell ref="V245:W245"/>
    <mergeCell ref="C246:G246"/>
    <mergeCell ref="H246:I246"/>
    <mergeCell ref="J246:K246"/>
    <mergeCell ref="L246:M246"/>
    <mergeCell ref="N246:O246"/>
    <mergeCell ref="P246:Q246"/>
    <mergeCell ref="R246:S246"/>
    <mergeCell ref="T246:U246"/>
    <mergeCell ref="V246:W246"/>
    <mergeCell ref="V249:W249"/>
    <mergeCell ref="C250:G250"/>
    <mergeCell ref="H250:I250"/>
    <mergeCell ref="J250:K250"/>
    <mergeCell ref="L250:M250"/>
    <mergeCell ref="N250:O250"/>
    <mergeCell ref="P250:Q250"/>
    <mergeCell ref="R250:S250"/>
    <mergeCell ref="T250:U250"/>
    <mergeCell ref="V250:W250"/>
    <mergeCell ref="T248:U248"/>
    <mergeCell ref="V248:W248"/>
    <mergeCell ref="C249:G249"/>
    <mergeCell ref="H249:I249"/>
    <mergeCell ref="J249:K249"/>
    <mergeCell ref="L249:M249"/>
    <mergeCell ref="N249:O249"/>
    <mergeCell ref="P249:Q249"/>
    <mergeCell ref="R249:S249"/>
    <mergeCell ref="T249:U249"/>
    <mergeCell ref="C255:E255"/>
    <mergeCell ref="F255:H255"/>
    <mergeCell ref="I255:M255"/>
    <mergeCell ref="N255:Q255"/>
    <mergeCell ref="R255:T255"/>
    <mergeCell ref="U255:W255"/>
    <mergeCell ref="C254:E254"/>
    <mergeCell ref="F254:H254"/>
    <mergeCell ref="I254:M254"/>
    <mergeCell ref="N254:Q254"/>
    <mergeCell ref="R254:T254"/>
    <mergeCell ref="U254:W254"/>
    <mergeCell ref="C253:E253"/>
    <mergeCell ref="F253:H253"/>
    <mergeCell ref="I253:M253"/>
    <mergeCell ref="N253:Q253"/>
    <mergeCell ref="R253:T253"/>
    <mergeCell ref="U253:W253"/>
    <mergeCell ref="C262:H262"/>
    <mergeCell ref="I262:M262"/>
    <mergeCell ref="N262:Q262"/>
    <mergeCell ref="R262:T262"/>
    <mergeCell ref="U262:Y262"/>
    <mergeCell ref="I263:M263"/>
    <mergeCell ref="N263:Q263"/>
    <mergeCell ref="R263:T263"/>
    <mergeCell ref="U263:Y263"/>
    <mergeCell ref="C257:E257"/>
    <mergeCell ref="F257:H257"/>
    <mergeCell ref="I257:M257"/>
    <mergeCell ref="N257:Q257"/>
    <mergeCell ref="R257:T257"/>
    <mergeCell ref="U257:W257"/>
    <mergeCell ref="C256:E256"/>
    <mergeCell ref="F256:H256"/>
    <mergeCell ref="I256:M256"/>
    <mergeCell ref="N256:Q256"/>
    <mergeCell ref="R256:T256"/>
    <mergeCell ref="U256:W256"/>
    <mergeCell ref="I268:M268"/>
    <mergeCell ref="N268:Q268"/>
    <mergeCell ref="R268:T268"/>
    <mergeCell ref="U268:Y268"/>
    <mergeCell ref="I269:M269"/>
    <mergeCell ref="N269:Q269"/>
    <mergeCell ref="R269:T269"/>
    <mergeCell ref="U269:Y269"/>
    <mergeCell ref="I266:M266"/>
    <mergeCell ref="N266:Q266"/>
    <mergeCell ref="R266:T266"/>
    <mergeCell ref="U266:Y266"/>
    <mergeCell ref="I267:M267"/>
    <mergeCell ref="N267:Q267"/>
    <mergeCell ref="R267:T267"/>
    <mergeCell ref="U267:Y267"/>
    <mergeCell ref="I264:M264"/>
    <mergeCell ref="N264:Q264"/>
    <mergeCell ref="R264:T264"/>
    <mergeCell ref="U264:Y264"/>
    <mergeCell ref="I265:M265"/>
    <mergeCell ref="N265:Q265"/>
    <mergeCell ref="R265:T265"/>
    <mergeCell ref="U265:Y265"/>
    <mergeCell ref="I274:M274"/>
    <mergeCell ref="N274:Q274"/>
    <mergeCell ref="R274:T274"/>
    <mergeCell ref="U274:Y274"/>
    <mergeCell ref="I275:M275"/>
    <mergeCell ref="N275:Q275"/>
    <mergeCell ref="R275:T275"/>
    <mergeCell ref="U275:Y275"/>
    <mergeCell ref="I272:M272"/>
    <mergeCell ref="N272:Q272"/>
    <mergeCell ref="R272:T272"/>
    <mergeCell ref="U272:Y272"/>
    <mergeCell ref="I273:M273"/>
    <mergeCell ref="N273:Q273"/>
    <mergeCell ref="R273:T273"/>
    <mergeCell ref="U273:Y273"/>
    <mergeCell ref="I270:M270"/>
    <mergeCell ref="N270:Q270"/>
    <mergeCell ref="R270:T270"/>
    <mergeCell ref="U270:Y270"/>
    <mergeCell ref="I271:M271"/>
    <mergeCell ref="N271:Q271"/>
    <mergeCell ref="R271:T271"/>
    <mergeCell ref="U271:Y271"/>
    <mergeCell ref="I280:M280"/>
    <mergeCell ref="N280:Q280"/>
    <mergeCell ref="R280:T280"/>
    <mergeCell ref="U280:Y280"/>
    <mergeCell ref="I281:M281"/>
    <mergeCell ref="N281:Q281"/>
    <mergeCell ref="R281:T281"/>
    <mergeCell ref="U281:Y281"/>
    <mergeCell ref="I278:M278"/>
    <mergeCell ref="N278:Q278"/>
    <mergeCell ref="R278:T278"/>
    <mergeCell ref="U278:Y278"/>
    <mergeCell ref="I279:M279"/>
    <mergeCell ref="N279:Q279"/>
    <mergeCell ref="R279:T279"/>
    <mergeCell ref="U279:Y279"/>
    <mergeCell ref="I276:M276"/>
    <mergeCell ref="N276:Q276"/>
    <mergeCell ref="R276:T276"/>
    <mergeCell ref="U276:Y276"/>
    <mergeCell ref="I277:M277"/>
    <mergeCell ref="N277:Q277"/>
    <mergeCell ref="R277:T277"/>
    <mergeCell ref="U277:Y277"/>
    <mergeCell ref="I286:M286"/>
    <mergeCell ref="N286:Q286"/>
    <mergeCell ref="R286:T286"/>
    <mergeCell ref="U286:Y286"/>
    <mergeCell ref="I287:M287"/>
    <mergeCell ref="N287:Q287"/>
    <mergeCell ref="R287:T287"/>
    <mergeCell ref="U287:Y287"/>
    <mergeCell ref="I284:M284"/>
    <mergeCell ref="N284:Q284"/>
    <mergeCell ref="R284:T284"/>
    <mergeCell ref="U284:Y284"/>
    <mergeCell ref="I285:M285"/>
    <mergeCell ref="N285:Q285"/>
    <mergeCell ref="R285:T285"/>
    <mergeCell ref="U285:Y285"/>
    <mergeCell ref="I282:M282"/>
    <mergeCell ref="N282:Q282"/>
    <mergeCell ref="R282:T282"/>
    <mergeCell ref="U282:Y282"/>
    <mergeCell ref="I283:M283"/>
    <mergeCell ref="N283:Q283"/>
    <mergeCell ref="R283:T283"/>
    <mergeCell ref="U283:Y283"/>
    <mergeCell ref="I292:M292"/>
    <mergeCell ref="N292:Q292"/>
    <mergeCell ref="R292:T292"/>
    <mergeCell ref="U292:Y292"/>
    <mergeCell ref="I293:M293"/>
    <mergeCell ref="N293:Q293"/>
    <mergeCell ref="R293:T293"/>
    <mergeCell ref="U293:Y293"/>
    <mergeCell ref="I290:M290"/>
    <mergeCell ref="N290:Q290"/>
    <mergeCell ref="R290:T290"/>
    <mergeCell ref="U290:Y290"/>
    <mergeCell ref="I291:M291"/>
    <mergeCell ref="N291:Q291"/>
    <mergeCell ref="R291:T291"/>
    <mergeCell ref="U291:Y291"/>
    <mergeCell ref="I288:M288"/>
    <mergeCell ref="N288:Q288"/>
    <mergeCell ref="R288:T288"/>
    <mergeCell ref="U288:Y288"/>
    <mergeCell ref="I289:M289"/>
    <mergeCell ref="N289:Q289"/>
    <mergeCell ref="R289:T289"/>
    <mergeCell ref="U289:Y289"/>
    <mergeCell ref="I302:M302"/>
    <mergeCell ref="N302:Q302"/>
    <mergeCell ref="R302:T302"/>
    <mergeCell ref="U302:Y302"/>
    <mergeCell ref="B306:X306"/>
    <mergeCell ref="B307:X307"/>
    <mergeCell ref="I300:M300"/>
    <mergeCell ref="N300:Q300"/>
    <mergeCell ref="R300:T300"/>
    <mergeCell ref="U300:Y300"/>
    <mergeCell ref="I301:M301"/>
    <mergeCell ref="N301:Q301"/>
    <mergeCell ref="R301:T301"/>
    <mergeCell ref="U301:Y301"/>
    <mergeCell ref="I294:M294"/>
    <mergeCell ref="N294:Q294"/>
    <mergeCell ref="R294:T294"/>
    <mergeCell ref="U294:Y294"/>
    <mergeCell ref="I295:M295"/>
    <mergeCell ref="N295:Q295"/>
    <mergeCell ref="R295:T295"/>
    <mergeCell ref="U295:Y295"/>
    <mergeCell ref="J312:O312"/>
    <mergeCell ref="P312:Q312"/>
    <mergeCell ref="W312:Y312"/>
    <mergeCell ref="J313:O313"/>
    <mergeCell ref="P313:Q313"/>
    <mergeCell ref="W313:Y313"/>
    <mergeCell ref="J310:O310"/>
    <mergeCell ref="P310:Q310"/>
    <mergeCell ref="W310:Y310"/>
    <mergeCell ref="J311:O311"/>
    <mergeCell ref="P311:Q311"/>
    <mergeCell ref="W311:Y311"/>
    <mergeCell ref="B308:B309"/>
    <mergeCell ref="C308:I309"/>
    <mergeCell ref="J308:O309"/>
    <mergeCell ref="P308:Q309"/>
    <mergeCell ref="R308:V308"/>
    <mergeCell ref="W308:Y309"/>
    <mergeCell ref="J318:O318"/>
    <mergeCell ref="P318:Q318"/>
    <mergeCell ref="W318:Y318"/>
    <mergeCell ref="J319:O319"/>
    <mergeCell ref="P319:Q319"/>
    <mergeCell ref="W319:Y319"/>
    <mergeCell ref="J316:O316"/>
    <mergeCell ref="P316:Q316"/>
    <mergeCell ref="W316:Y316"/>
    <mergeCell ref="J317:O317"/>
    <mergeCell ref="P317:Q317"/>
    <mergeCell ref="W317:Y317"/>
    <mergeCell ref="J314:O314"/>
    <mergeCell ref="P314:Q314"/>
    <mergeCell ref="W314:Y314"/>
    <mergeCell ref="J315:O315"/>
    <mergeCell ref="P315:Q315"/>
    <mergeCell ref="W315:Y315"/>
    <mergeCell ref="J324:O324"/>
    <mergeCell ref="P324:Q324"/>
    <mergeCell ref="W324:Y324"/>
    <mergeCell ref="J325:O325"/>
    <mergeCell ref="P325:Q325"/>
    <mergeCell ref="W325:Y325"/>
    <mergeCell ref="J322:O322"/>
    <mergeCell ref="P322:Q322"/>
    <mergeCell ref="W322:Y322"/>
    <mergeCell ref="J323:O323"/>
    <mergeCell ref="P323:Q323"/>
    <mergeCell ref="W323:Y323"/>
    <mergeCell ref="J320:O320"/>
    <mergeCell ref="P320:Q320"/>
    <mergeCell ref="W320:Y320"/>
    <mergeCell ref="J321:O321"/>
    <mergeCell ref="P321:Q321"/>
    <mergeCell ref="W321:Y321"/>
    <mergeCell ref="J330:O330"/>
    <mergeCell ref="P330:Q330"/>
    <mergeCell ref="W330:Y330"/>
    <mergeCell ref="J331:O331"/>
    <mergeCell ref="P331:Q331"/>
    <mergeCell ref="W331:Y331"/>
    <mergeCell ref="J328:O328"/>
    <mergeCell ref="P328:Q328"/>
    <mergeCell ref="W328:Y328"/>
    <mergeCell ref="J329:O329"/>
    <mergeCell ref="P329:Q329"/>
    <mergeCell ref="W329:Y329"/>
    <mergeCell ref="J326:O326"/>
    <mergeCell ref="P326:Q326"/>
    <mergeCell ref="W326:Y326"/>
    <mergeCell ref="J327:O327"/>
    <mergeCell ref="P327:Q327"/>
    <mergeCell ref="W327:Y327"/>
    <mergeCell ref="J336:O336"/>
    <mergeCell ref="P336:Q336"/>
    <mergeCell ref="W336:Y336"/>
    <mergeCell ref="J337:O337"/>
    <mergeCell ref="P337:Q337"/>
    <mergeCell ref="W337:Y337"/>
    <mergeCell ref="J334:O334"/>
    <mergeCell ref="P334:Q334"/>
    <mergeCell ref="W334:Y334"/>
    <mergeCell ref="J335:O335"/>
    <mergeCell ref="P335:Q335"/>
    <mergeCell ref="W335:Y335"/>
    <mergeCell ref="J332:O332"/>
    <mergeCell ref="P332:Q332"/>
    <mergeCell ref="W332:Y332"/>
    <mergeCell ref="J333:O333"/>
    <mergeCell ref="P333:Q333"/>
    <mergeCell ref="W333:Y333"/>
    <mergeCell ref="J346:O346"/>
    <mergeCell ref="P346:Q346"/>
    <mergeCell ref="W346:Y346"/>
    <mergeCell ref="J347:O347"/>
    <mergeCell ref="P347:Q347"/>
    <mergeCell ref="W347:Y347"/>
    <mergeCell ref="J340:O340"/>
    <mergeCell ref="P340:Q340"/>
    <mergeCell ref="W340:Y340"/>
    <mergeCell ref="J341:O341"/>
    <mergeCell ref="P341:Q341"/>
    <mergeCell ref="W341:Y341"/>
    <mergeCell ref="J338:O338"/>
    <mergeCell ref="P338:Q338"/>
    <mergeCell ref="W338:Y338"/>
    <mergeCell ref="J339:O339"/>
    <mergeCell ref="P339:Q339"/>
    <mergeCell ref="W339:Y339"/>
    <mergeCell ref="C355:I355"/>
    <mergeCell ref="J355:O355"/>
    <mergeCell ref="P355:Q355"/>
    <mergeCell ref="W355:Y355"/>
    <mergeCell ref="B356:O356"/>
    <mergeCell ref="P356:Q356"/>
    <mergeCell ref="W356:Y356"/>
    <mergeCell ref="C352:I352"/>
    <mergeCell ref="J352:O352"/>
    <mergeCell ref="P352:Q352"/>
    <mergeCell ref="W352:Y352"/>
    <mergeCell ref="C353:I353"/>
    <mergeCell ref="J353:O353"/>
    <mergeCell ref="P353:Q353"/>
    <mergeCell ref="W353:Y353"/>
    <mergeCell ref="J348:O348"/>
    <mergeCell ref="J349:O349"/>
    <mergeCell ref="B350:O350"/>
    <mergeCell ref="P350:Q350"/>
    <mergeCell ref="W350:Y350"/>
    <mergeCell ref="B351:Y351"/>
    <mergeCell ref="C367:I367"/>
    <mergeCell ref="J367:K367"/>
    <mergeCell ref="L367:M367"/>
    <mergeCell ref="S367:T367"/>
    <mergeCell ref="U367:V367"/>
    <mergeCell ref="W367:Y367"/>
    <mergeCell ref="B362:Y362"/>
    <mergeCell ref="B365:B366"/>
    <mergeCell ref="C365:I366"/>
    <mergeCell ref="J365:K366"/>
    <mergeCell ref="L365:M366"/>
    <mergeCell ref="N365:R365"/>
    <mergeCell ref="S365:T366"/>
    <mergeCell ref="U365:V366"/>
    <mergeCell ref="W365:Y366"/>
    <mergeCell ref="B358:I358"/>
    <mergeCell ref="Q358:X358"/>
    <mergeCell ref="H359:I359"/>
    <mergeCell ref="W359:X359"/>
    <mergeCell ref="H360:I360"/>
    <mergeCell ref="W360:X360"/>
    <mergeCell ref="C370:I370"/>
    <mergeCell ref="J370:K370"/>
    <mergeCell ref="L370:M370"/>
    <mergeCell ref="S370:T370"/>
    <mergeCell ref="U370:V370"/>
    <mergeCell ref="W370:Y370"/>
    <mergeCell ref="C369:I369"/>
    <mergeCell ref="J369:K369"/>
    <mergeCell ref="L369:M369"/>
    <mergeCell ref="S369:T369"/>
    <mergeCell ref="U369:V369"/>
    <mergeCell ref="W369:Y369"/>
    <mergeCell ref="C368:I368"/>
    <mergeCell ref="J368:K368"/>
    <mergeCell ref="L368:M368"/>
    <mergeCell ref="S368:T368"/>
    <mergeCell ref="U368:V368"/>
    <mergeCell ref="W368:Y368"/>
    <mergeCell ref="C373:I373"/>
    <mergeCell ref="J373:K373"/>
    <mergeCell ref="L373:M373"/>
    <mergeCell ref="S373:T373"/>
    <mergeCell ref="U373:V373"/>
    <mergeCell ref="W373:Y373"/>
    <mergeCell ref="C372:I372"/>
    <mergeCell ref="J372:K372"/>
    <mergeCell ref="L372:M372"/>
    <mergeCell ref="S372:T372"/>
    <mergeCell ref="U372:V372"/>
    <mergeCell ref="W372:Y372"/>
    <mergeCell ref="C371:I371"/>
    <mergeCell ref="J371:K371"/>
    <mergeCell ref="L371:M371"/>
    <mergeCell ref="S371:T371"/>
    <mergeCell ref="U371:V371"/>
    <mergeCell ref="W371:Y371"/>
    <mergeCell ref="C376:I376"/>
    <mergeCell ref="J376:K376"/>
    <mergeCell ref="L376:M376"/>
    <mergeCell ref="S376:T376"/>
    <mergeCell ref="U376:V376"/>
    <mergeCell ref="W376:Y376"/>
    <mergeCell ref="C375:I375"/>
    <mergeCell ref="J375:K375"/>
    <mergeCell ref="L375:M375"/>
    <mergeCell ref="S375:T375"/>
    <mergeCell ref="U375:V375"/>
    <mergeCell ref="W375:Y375"/>
    <mergeCell ref="C374:I374"/>
    <mergeCell ref="J374:K374"/>
    <mergeCell ref="L374:M374"/>
    <mergeCell ref="S374:T374"/>
    <mergeCell ref="U374:V374"/>
    <mergeCell ref="W374:Y374"/>
    <mergeCell ref="C377:I377"/>
    <mergeCell ref="J377:K377"/>
    <mergeCell ref="L377:M377"/>
    <mergeCell ref="S377:T377"/>
    <mergeCell ref="U377:V377"/>
    <mergeCell ref="W377:Y377"/>
    <mergeCell ref="B379:I379"/>
    <mergeCell ref="J379:K379"/>
    <mergeCell ref="L379:M379"/>
    <mergeCell ref="S379:T379"/>
    <mergeCell ref="U379:V379"/>
    <mergeCell ref="W379:Y379"/>
    <mergeCell ref="C378:I378"/>
    <mergeCell ref="J378:K378"/>
    <mergeCell ref="L378:M378"/>
    <mergeCell ref="S378:T378"/>
    <mergeCell ref="U378:V378"/>
    <mergeCell ref="W378:Y378"/>
    <mergeCell ref="B384:B385"/>
    <mergeCell ref="C384:D385"/>
    <mergeCell ref="E384:F385"/>
    <mergeCell ref="G384:H384"/>
    <mergeCell ref="I384:J385"/>
    <mergeCell ref="C386:D386"/>
    <mergeCell ref="E386:F386"/>
    <mergeCell ref="I386:J386"/>
    <mergeCell ref="U381:Y381"/>
    <mergeCell ref="C382:I382"/>
    <mergeCell ref="J382:L382"/>
    <mergeCell ref="M382:N382"/>
    <mergeCell ref="O382:P382"/>
    <mergeCell ref="Q382:R382"/>
    <mergeCell ref="S382:T382"/>
    <mergeCell ref="U382:Y382"/>
    <mergeCell ref="C381:I381"/>
    <mergeCell ref="J381:L381"/>
    <mergeCell ref="M381:N381"/>
    <mergeCell ref="O381:P381"/>
    <mergeCell ref="Q381:R381"/>
    <mergeCell ref="S381:T381"/>
    <mergeCell ref="L395:M395"/>
    <mergeCell ref="N395:P395"/>
    <mergeCell ref="Q395:R395"/>
    <mergeCell ref="T395:Y395"/>
    <mergeCell ref="A396:Y396"/>
    <mergeCell ref="B397:D397"/>
    <mergeCell ref="F397:H397"/>
    <mergeCell ref="I397:K397"/>
    <mergeCell ref="L397:M397"/>
    <mergeCell ref="N397:P397"/>
    <mergeCell ref="B389:D389"/>
    <mergeCell ref="E389:F389"/>
    <mergeCell ref="I389:J389"/>
    <mergeCell ref="B395:D395"/>
    <mergeCell ref="F395:H395"/>
    <mergeCell ref="I395:K395"/>
    <mergeCell ref="C387:D387"/>
    <mergeCell ref="E387:F387"/>
    <mergeCell ref="I387:J387"/>
    <mergeCell ref="C388:D388"/>
    <mergeCell ref="E388:F388"/>
    <mergeCell ref="I388:J388"/>
    <mergeCell ref="T399:Y399"/>
    <mergeCell ref="B400:D400"/>
    <mergeCell ref="F400:H400"/>
    <mergeCell ref="I400:K400"/>
    <mergeCell ref="L400:M400"/>
    <mergeCell ref="N400:P400"/>
    <mergeCell ref="Q400:R400"/>
    <mergeCell ref="T400:Y400"/>
    <mergeCell ref="B399:D399"/>
    <mergeCell ref="F399:H399"/>
    <mergeCell ref="I399:K399"/>
    <mergeCell ref="L399:M399"/>
    <mergeCell ref="N399:P399"/>
    <mergeCell ref="Q399:R399"/>
    <mergeCell ref="Q397:R397"/>
    <mergeCell ref="T397:Y397"/>
    <mergeCell ref="B398:D398"/>
    <mergeCell ref="F398:H398"/>
    <mergeCell ref="I398:K398"/>
    <mergeCell ref="L398:M398"/>
    <mergeCell ref="N398:P398"/>
    <mergeCell ref="Q398:R398"/>
    <mergeCell ref="T398:Y398"/>
    <mergeCell ref="T403:Y403"/>
    <mergeCell ref="B404:D404"/>
    <mergeCell ref="F404:H404"/>
    <mergeCell ref="I404:K404"/>
    <mergeCell ref="L404:M404"/>
    <mergeCell ref="N404:P404"/>
    <mergeCell ref="Q404:R404"/>
    <mergeCell ref="T404:Y404"/>
    <mergeCell ref="B403:D403"/>
    <mergeCell ref="F403:H403"/>
    <mergeCell ref="I403:K403"/>
    <mergeCell ref="L403:M403"/>
    <mergeCell ref="N403:P403"/>
    <mergeCell ref="Q403:R403"/>
    <mergeCell ref="T401:Y401"/>
    <mergeCell ref="B402:D402"/>
    <mergeCell ref="F402:H402"/>
    <mergeCell ref="I402:K402"/>
    <mergeCell ref="L402:M402"/>
    <mergeCell ref="N402:P402"/>
    <mergeCell ref="Q402:R402"/>
    <mergeCell ref="T402:Y402"/>
    <mergeCell ref="B401:D401"/>
    <mergeCell ref="F401:H401"/>
    <mergeCell ref="I401:K401"/>
    <mergeCell ref="L401:M401"/>
    <mergeCell ref="N401:P401"/>
    <mergeCell ref="Q401:R401"/>
    <mergeCell ref="T407:Y407"/>
    <mergeCell ref="B408:D408"/>
    <mergeCell ref="F408:H408"/>
    <mergeCell ref="I408:K408"/>
    <mergeCell ref="L408:M408"/>
    <mergeCell ref="N408:P408"/>
    <mergeCell ref="Q408:R408"/>
    <mergeCell ref="T408:Y408"/>
    <mergeCell ref="B407:D407"/>
    <mergeCell ref="F407:H407"/>
    <mergeCell ref="I407:K407"/>
    <mergeCell ref="L407:M407"/>
    <mergeCell ref="N407:P407"/>
    <mergeCell ref="Q407:R407"/>
    <mergeCell ref="T405:Y405"/>
    <mergeCell ref="B406:D406"/>
    <mergeCell ref="F406:H406"/>
    <mergeCell ref="I406:K406"/>
    <mergeCell ref="L406:M406"/>
    <mergeCell ref="N406:P406"/>
    <mergeCell ref="Q406:R406"/>
    <mergeCell ref="T406:Y406"/>
    <mergeCell ref="B405:D405"/>
    <mergeCell ref="F405:H405"/>
    <mergeCell ref="I405:K405"/>
    <mergeCell ref="L405:M405"/>
    <mergeCell ref="N405:P405"/>
    <mergeCell ref="Q405:R405"/>
    <mergeCell ref="T411:Y411"/>
    <mergeCell ref="B412:D412"/>
    <mergeCell ref="F412:H412"/>
    <mergeCell ref="I412:K412"/>
    <mergeCell ref="L412:M412"/>
    <mergeCell ref="N412:P412"/>
    <mergeCell ref="Q412:R412"/>
    <mergeCell ref="T412:Y412"/>
    <mergeCell ref="B411:D411"/>
    <mergeCell ref="F411:H411"/>
    <mergeCell ref="I411:K411"/>
    <mergeCell ref="L411:M411"/>
    <mergeCell ref="N411:P411"/>
    <mergeCell ref="Q411:R411"/>
    <mergeCell ref="T409:Y409"/>
    <mergeCell ref="B410:D410"/>
    <mergeCell ref="F410:H410"/>
    <mergeCell ref="I410:K410"/>
    <mergeCell ref="L410:M410"/>
    <mergeCell ref="N410:P410"/>
    <mergeCell ref="Q410:R410"/>
    <mergeCell ref="T410:Y410"/>
    <mergeCell ref="B409:D409"/>
    <mergeCell ref="F409:H409"/>
    <mergeCell ref="I409:K409"/>
    <mergeCell ref="L409:M409"/>
    <mergeCell ref="N409:P409"/>
    <mergeCell ref="Q409:R409"/>
    <mergeCell ref="T418:Y418"/>
    <mergeCell ref="B419:D419"/>
    <mergeCell ref="F419:H419"/>
    <mergeCell ref="I419:K419"/>
    <mergeCell ref="L419:M419"/>
    <mergeCell ref="N419:P419"/>
    <mergeCell ref="Q419:R419"/>
    <mergeCell ref="T419:Y419"/>
    <mergeCell ref="B418:D418"/>
    <mergeCell ref="F418:H418"/>
    <mergeCell ref="I418:K418"/>
    <mergeCell ref="L418:M418"/>
    <mergeCell ref="N418:P418"/>
    <mergeCell ref="Q418:R418"/>
    <mergeCell ref="T413:Y413"/>
    <mergeCell ref="B414:D414"/>
    <mergeCell ref="F414:H414"/>
    <mergeCell ref="I414:K414"/>
    <mergeCell ref="L414:M414"/>
    <mergeCell ref="N414:P414"/>
    <mergeCell ref="Q414:R414"/>
    <mergeCell ref="T414:Y414"/>
    <mergeCell ref="B413:D413"/>
    <mergeCell ref="F413:H413"/>
    <mergeCell ref="I413:K413"/>
    <mergeCell ref="L413:M413"/>
    <mergeCell ref="N413:P413"/>
    <mergeCell ref="Q413:R413"/>
    <mergeCell ref="A422:Y422"/>
    <mergeCell ref="B423:D423"/>
    <mergeCell ref="F423:H423"/>
    <mergeCell ref="I423:K423"/>
    <mergeCell ref="L423:M423"/>
    <mergeCell ref="N423:P423"/>
    <mergeCell ref="Q423:R423"/>
    <mergeCell ref="T423:Y423"/>
    <mergeCell ref="T420:Y420"/>
    <mergeCell ref="B421:D421"/>
    <mergeCell ref="F421:H421"/>
    <mergeCell ref="I421:K421"/>
    <mergeCell ref="L421:M421"/>
    <mergeCell ref="N421:P421"/>
    <mergeCell ref="Q421:R421"/>
    <mergeCell ref="T421:Y421"/>
    <mergeCell ref="B420:D420"/>
    <mergeCell ref="F420:H420"/>
    <mergeCell ref="I420:K420"/>
    <mergeCell ref="L420:M420"/>
    <mergeCell ref="N420:P420"/>
    <mergeCell ref="Q420:R420"/>
    <mergeCell ref="T426:Y426"/>
    <mergeCell ref="B427:D427"/>
    <mergeCell ref="F427:H427"/>
    <mergeCell ref="I427:K427"/>
    <mergeCell ref="L427:M427"/>
    <mergeCell ref="N427:P427"/>
    <mergeCell ref="Q427:R427"/>
    <mergeCell ref="T427:Y427"/>
    <mergeCell ref="B426:D426"/>
    <mergeCell ref="F426:H426"/>
    <mergeCell ref="I426:K426"/>
    <mergeCell ref="L426:M426"/>
    <mergeCell ref="N426:P426"/>
    <mergeCell ref="Q426:R426"/>
    <mergeCell ref="T424:Y424"/>
    <mergeCell ref="B425:D425"/>
    <mergeCell ref="F425:H425"/>
    <mergeCell ref="I425:K425"/>
    <mergeCell ref="L425:M425"/>
    <mergeCell ref="N425:P425"/>
    <mergeCell ref="Q425:R425"/>
    <mergeCell ref="T425:Y425"/>
    <mergeCell ref="B424:D424"/>
    <mergeCell ref="F424:H424"/>
    <mergeCell ref="I424:K424"/>
    <mergeCell ref="L424:M424"/>
    <mergeCell ref="N424:P424"/>
    <mergeCell ref="Q424:R424"/>
    <mergeCell ref="T430:Y430"/>
    <mergeCell ref="B431:D431"/>
    <mergeCell ref="F431:H431"/>
    <mergeCell ref="I431:K431"/>
    <mergeCell ref="L431:M431"/>
    <mergeCell ref="N431:P431"/>
    <mergeCell ref="Q431:R431"/>
    <mergeCell ref="T431:Y431"/>
    <mergeCell ref="B430:D430"/>
    <mergeCell ref="F430:H430"/>
    <mergeCell ref="I430:K430"/>
    <mergeCell ref="L430:M430"/>
    <mergeCell ref="N430:P430"/>
    <mergeCell ref="Q430:R430"/>
    <mergeCell ref="T428:Y428"/>
    <mergeCell ref="B429:D429"/>
    <mergeCell ref="F429:H429"/>
    <mergeCell ref="I429:K429"/>
    <mergeCell ref="L429:M429"/>
    <mergeCell ref="N429:P429"/>
    <mergeCell ref="Q429:R429"/>
    <mergeCell ref="T429:Y429"/>
    <mergeCell ref="B428:D428"/>
    <mergeCell ref="F428:H428"/>
    <mergeCell ref="I428:K428"/>
    <mergeCell ref="L428:M428"/>
    <mergeCell ref="N428:P428"/>
    <mergeCell ref="Q428:R428"/>
    <mergeCell ref="T434:Y434"/>
    <mergeCell ref="B435:D435"/>
    <mergeCell ref="F435:H435"/>
    <mergeCell ref="I435:K435"/>
    <mergeCell ref="L435:M435"/>
    <mergeCell ref="N435:P435"/>
    <mergeCell ref="Q435:R435"/>
    <mergeCell ref="T435:Y435"/>
    <mergeCell ref="B434:D434"/>
    <mergeCell ref="F434:H434"/>
    <mergeCell ref="I434:K434"/>
    <mergeCell ref="L434:M434"/>
    <mergeCell ref="N434:P434"/>
    <mergeCell ref="Q434:R434"/>
    <mergeCell ref="T432:Y432"/>
    <mergeCell ref="B433:D433"/>
    <mergeCell ref="F433:H433"/>
    <mergeCell ref="I433:K433"/>
    <mergeCell ref="L433:M433"/>
    <mergeCell ref="N433:P433"/>
    <mergeCell ref="Q433:R433"/>
    <mergeCell ref="T433:Y433"/>
    <mergeCell ref="B432:D432"/>
    <mergeCell ref="F432:H432"/>
    <mergeCell ref="I432:K432"/>
    <mergeCell ref="L432:M432"/>
    <mergeCell ref="N432:P432"/>
    <mergeCell ref="Q432:R432"/>
    <mergeCell ref="A441:Y441"/>
    <mergeCell ref="B442:D442"/>
    <mergeCell ref="F442:H442"/>
    <mergeCell ref="I442:K442"/>
    <mergeCell ref="L442:M442"/>
    <mergeCell ref="N442:P442"/>
    <mergeCell ref="Q442:R442"/>
    <mergeCell ref="T442:Y442"/>
    <mergeCell ref="T436:Y436"/>
    <mergeCell ref="B437:D437"/>
    <mergeCell ref="F437:H437"/>
    <mergeCell ref="I437:K437"/>
    <mergeCell ref="L437:M437"/>
    <mergeCell ref="N437:P437"/>
    <mergeCell ref="Q437:R437"/>
    <mergeCell ref="T437:Y437"/>
    <mergeCell ref="B436:D436"/>
    <mergeCell ref="F436:H436"/>
    <mergeCell ref="I436:K436"/>
    <mergeCell ref="L436:M436"/>
    <mergeCell ref="N436:P436"/>
    <mergeCell ref="Q436:R436"/>
    <mergeCell ref="T446:Y446"/>
    <mergeCell ref="B446:D446"/>
    <mergeCell ref="F446:H446"/>
    <mergeCell ref="I446:K446"/>
    <mergeCell ref="L446:M446"/>
    <mergeCell ref="N446:P446"/>
    <mergeCell ref="Q446:R446"/>
    <mergeCell ref="T443:Y443"/>
    <mergeCell ref="B444:D444"/>
    <mergeCell ref="F444:H444"/>
    <mergeCell ref="I444:K444"/>
    <mergeCell ref="L444:M444"/>
    <mergeCell ref="N444:P444"/>
    <mergeCell ref="Q444:R444"/>
    <mergeCell ref="T444:Y444"/>
    <mergeCell ref="B443:D443"/>
    <mergeCell ref="F443:H443"/>
    <mergeCell ref="I443:K443"/>
    <mergeCell ref="L443:M443"/>
    <mergeCell ref="N443:P443"/>
    <mergeCell ref="Q443:R443"/>
    <mergeCell ref="B445:D445"/>
    <mergeCell ref="F445:H445"/>
    <mergeCell ref="I445:K445"/>
    <mergeCell ref="L445:M445"/>
    <mergeCell ref="N445:P445"/>
    <mergeCell ref="Q445:R445"/>
    <mergeCell ref="T445:Y445"/>
  </mergeCells>
  <conditionalFormatting sqref="R263:R298 R300:R302">
    <cfRule type="expression" dxfId="1" priority="2">
      <formula>$D263="tidak"</formula>
    </cfRule>
  </conditionalFormatting>
  <conditionalFormatting sqref="S418:S420 S397:S415 S423:S440">
    <cfRule type="expression" dxfId="0" priority="1">
      <formula>$D397="tidak"</formula>
    </cfRule>
  </conditionalFormatting>
  <pageMargins left="0.12" right="0.14000000000000001" top="0.35433070866141703" bottom="0.31496062992126" header="0.118110236220472" footer="0.196850393700787"/>
  <pageSetup paperSize="256" scale="105" orientation="portrait" horizontalDpi="4294967294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DES,2017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2018-07-26T01:39:37Z</cp:lastPrinted>
  <dcterms:created xsi:type="dcterms:W3CDTF">2018-01-10T03:25:48Z</dcterms:created>
  <dcterms:modified xsi:type="dcterms:W3CDTF">2018-07-26T06:25:30Z</dcterms:modified>
</cp:coreProperties>
</file>